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ЕГЭ и ОГЭ 2018\3. Документы\Проекты для МОиНМО\08. апрель\ОН на ИС(И) май\"/>
    </mc:Choice>
  </mc:AlternateContent>
  <bookViews>
    <workbookView xWindow="0" yWindow="0" windowWidth="28800" windowHeight="11835" firstSheet="1" activeTab="2"/>
  </bookViews>
  <sheets>
    <sheet name="Сроки и списки" sheetId="2" state="hidden" r:id="rId1"/>
    <sheet name="Как заполнять" sheetId="11" r:id="rId2"/>
    <sheet name="ИС(И)" sheetId="3" r:id="rId3"/>
  </sheets>
  <definedNames>
    <definedName name="_xlnm._FilterDatabase" localSheetId="2" hidden="1">'ИС(И)'!$A$1:$AC$126</definedName>
    <definedName name="гр">'Сроки и списки'!$K$2:$K$95</definedName>
    <definedName name="дн">'Сроки и списки'!$M$2:$M$3</definedName>
    <definedName name="ед">'Сроки и списки'!$B$3:$B$40</definedName>
    <definedName name="ео">'Сроки и списки'!$C$3:$C$19</definedName>
    <definedName name="ес">'Сроки и списки'!$E$3:$E$6</definedName>
    <definedName name="мсу">'Сроки и списки'!$J$2:$J$19</definedName>
    <definedName name="оа">'Сроки и списки'!$H$3:$H$38</definedName>
    <definedName name="об">'Сроки и списки'!$L$2:$L$8</definedName>
    <definedName name="од">'Сроки и списки'!$F$3:$F$30</definedName>
    <definedName name="оо">'Сроки и списки'!$G$3:$G$16</definedName>
    <definedName name="ос">'Сроки и списки'!$I$3:$I$30</definedName>
    <definedName name="пе">'Сроки и списки'!$N$2:$N$40</definedName>
    <definedName name="по">'Сроки и списки'!$O$2:$O$73</definedName>
    <definedName name="пс">'Сроки и списки'!$P$2:$P$136</definedName>
    <definedName name="соч">'Сроки и списки'!$A$3:$A$5</definedName>
    <definedName name="форма">'Сроки и списки'!$Q$2:$Q$5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4" i="11" l="1"/>
  <c r="CV4" i="11"/>
  <c r="CU4" i="11"/>
  <c r="CR4" i="11"/>
  <c r="CQ4" i="11"/>
  <c r="CP4" i="11"/>
  <c r="CO4" i="11"/>
  <c r="CN4" i="11"/>
  <c r="CM4" i="11"/>
  <c r="CL4" i="11"/>
  <c r="CK4" i="11"/>
  <c r="CJ4" i="11"/>
  <c r="CZ4" i="11" s="1"/>
  <c r="CI4" i="11"/>
  <c r="DC4" i="11" s="1"/>
  <c r="CH4" i="11"/>
  <c r="CF4" i="11"/>
  <c r="CG4" i="11" s="1"/>
  <c r="CE4" i="11"/>
  <c r="CD4" i="11"/>
  <c r="CB4" i="11"/>
  <c r="CC4" i="11" s="1"/>
  <c r="CA4" i="11"/>
  <c r="BZ4" i="11"/>
  <c r="BX4" i="11"/>
  <c r="BY4" i="11" s="1"/>
  <c r="BW4" i="11"/>
  <c r="BV4" i="11"/>
  <c r="BT4" i="11"/>
  <c r="BU4" i="11" s="1"/>
  <c r="BS4" i="11"/>
  <c r="BR4" i="11"/>
  <c r="BP4" i="11"/>
  <c r="BQ4" i="11" s="1"/>
  <c r="BO4" i="11"/>
  <c r="BN4" i="11"/>
  <c r="BL4" i="11"/>
  <c r="BM4" i="11" s="1"/>
  <c r="BK4" i="11"/>
  <c r="BJ4" i="11"/>
  <c r="BH4" i="11"/>
  <c r="BI4" i="11" s="1"/>
  <c r="BG4" i="11"/>
  <c r="BF4" i="11"/>
  <c r="BD4" i="11"/>
  <c r="BE4" i="11" s="1"/>
  <c r="BC4" i="11"/>
  <c r="BB4" i="11"/>
  <c r="AZ4" i="11"/>
  <c r="BA4" i="11" s="1"/>
  <c r="AY4" i="11"/>
  <c r="AV4" i="11"/>
  <c r="AW4" i="11" s="1"/>
  <c r="AX4" i="11" s="1"/>
  <c r="AU4" i="11"/>
  <c r="CS4" i="11" s="1"/>
  <c r="AT4" i="11"/>
  <c r="AS4" i="11"/>
  <c r="AR4" i="11"/>
  <c r="CW3" i="11"/>
  <c r="CV3" i="11"/>
  <c r="CU3" i="11"/>
  <c r="CR3" i="11"/>
  <c r="CQ3" i="11"/>
  <c r="CP3" i="11"/>
  <c r="CO3" i="11"/>
  <c r="CN3" i="11"/>
  <c r="CM3" i="11"/>
  <c r="CL3" i="11"/>
  <c r="CK3" i="11"/>
  <c r="CJ3" i="11"/>
  <c r="CI3" i="11"/>
  <c r="DB3" i="11" s="1"/>
  <c r="CH3" i="11"/>
  <c r="CF3" i="11"/>
  <c r="CG3" i="11" s="1"/>
  <c r="CE3" i="11"/>
  <c r="CD3" i="11"/>
  <c r="CB3" i="11"/>
  <c r="CC3" i="11" s="1"/>
  <c r="CA3" i="11"/>
  <c r="BZ3" i="11"/>
  <c r="BX3" i="11"/>
  <c r="BY3" i="11" s="1"/>
  <c r="BW3" i="11"/>
  <c r="BV3" i="11"/>
  <c r="BT3" i="11"/>
  <c r="BU3" i="11" s="1"/>
  <c r="BS3" i="11"/>
  <c r="BR3" i="11"/>
  <c r="BP3" i="11"/>
  <c r="BQ3" i="11" s="1"/>
  <c r="BO3" i="11"/>
  <c r="BN3" i="11"/>
  <c r="BL3" i="11"/>
  <c r="BM3" i="11" s="1"/>
  <c r="BK3" i="11"/>
  <c r="BJ3" i="11"/>
  <c r="BH3" i="11"/>
  <c r="BI3" i="11" s="1"/>
  <c r="BG3" i="11"/>
  <c r="BF3" i="11"/>
  <c r="BD3" i="11"/>
  <c r="BE3" i="11" s="1"/>
  <c r="BC3" i="11"/>
  <c r="BB3" i="11"/>
  <c r="AZ3" i="11"/>
  <c r="BA3" i="11" s="1"/>
  <c r="AY3" i="11"/>
  <c r="AV3" i="11"/>
  <c r="AW3" i="11" s="1"/>
  <c r="AX3" i="11" s="1"/>
  <c r="AU3" i="11"/>
  <c r="CS3" i="11" s="1"/>
  <c r="AT3" i="11"/>
  <c r="AS3" i="11"/>
  <c r="AR3" i="11"/>
  <c r="CW2" i="11"/>
  <c r="CV2" i="11"/>
  <c r="CU2" i="11"/>
  <c r="CR2" i="11"/>
  <c r="CQ2" i="11"/>
  <c r="CP2" i="11"/>
  <c r="CO2" i="11"/>
  <c r="CN2" i="11"/>
  <c r="CM2" i="11"/>
  <c r="CL2" i="11"/>
  <c r="DC2" i="11" s="1"/>
  <c r="CK2" i="11"/>
  <c r="CJ2" i="11"/>
  <c r="CI2" i="11"/>
  <c r="CZ2" i="11" s="1"/>
  <c r="CH2" i="11"/>
  <c r="CF2" i="11"/>
  <c r="CG2" i="11" s="1"/>
  <c r="CE2" i="11"/>
  <c r="CD2" i="11"/>
  <c r="CB2" i="11"/>
  <c r="CC2" i="11" s="1"/>
  <c r="CA2" i="11"/>
  <c r="BZ2" i="11"/>
  <c r="BX2" i="11"/>
  <c r="BY2" i="11" s="1"/>
  <c r="BW2" i="11"/>
  <c r="BV2" i="11"/>
  <c r="BT2" i="11"/>
  <c r="BU2" i="11" s="1"/>
  <c r="BS2" i="11"/>
  <c r="BR2" i="11"/>
  <c r="BP2" i="11"/>
  <c r="BQ2" i="11" s="1"/>
  <c r="BO2" i="11"/>
  <c r="BN2" i="11"/>
  <c r="BL2" i="11"/>
  <c r="BM2" i="11" s="1"/>
  <c r="BK2" i="11"/>
  <c r="BJ2" i="11"/>
  <c r="BH2" i="11"/>
  <c r="BI2" i="11" s="1"/>
  <c r="BG2" i="11"/>
  <c r="BF2" i="11"/>
  <c r="BD2" i="11"/>
  <c r="BE2" i="11" s="1"/>
  <c r="BC2" i="11"/>
  <c r="BB2" i="11"/>
  <c r="AZ2" i="11"/>
  <c r="BA2" i="11" s="1"/>
  <c r="AY2" i="11"/>
  <c r="AX2" i="11"/>
  <c r="AV2" i="11"/>
  <c r="AW2" i="11" s="1"/>
  <c r="AU2" i="11"/>
  <c r="CS2" i="11" s="1"/>
  <c r="AT2" i="11"/>
  <c r="AS2" i="11"/>
  <c r="AR2" i="11"/>
  <c r="CX2" i="11" l="1"/>
  <c r="CY2" i="11"/>
  <c r="DB2" i="11"/>
  <c r="CT3" i="11"/>
  <c r="CX3" i="11"/>
  <c r="DC3" i="11"/>
  <c r="CY4" i="11"/>
  <c r="CT2" i="11"/>
  <c r="CZ3" i="11"/>
  <c r="DB4" i="11"/>
  <c r="CY3" i="11"/>
  <c r="CT4" i="11"/>
  <c r="CX4" i="11"/>
</calcChain>
</file>

<file path=xl/sharedStrings.xml><?xml version="1.0" encoding="utf-8"?>
<sst xmlns="http://schemas.openxmlformats.org/spreadsheetml/2006/main" count="459" uniqueCount="377">
  <si>
    <t>№ удостоверения</t>
  </si>
  <si>
    <t>Фамилия</t>
  </si>
  <si>
    <t>Имя</t>
  </si>
  <si>
    <t>Отчество</t>
  </si>
  <si>
    <t>Адрес регистрации</t>
  </si>
  <si>
    <t>Год рождения</t>
  </si>
  <si>
    <t>Место работы</t>
  </si>
  <si>
    <t>ДОСРОЧНЫЙ</t>
  </si>
  <si>
    <t>ОСНОВНОЙ</t>
  </si>
  <si>
    <t>АВГУСТ</t>
  </si>
  <si>
    <t>СЕНТЯБРЬ</t>
  </si>
  <si>
    <t>ПЕРИОДЫ ЕГЭ</t>
  </si>
  <si>
    <t>ПЕРИОДЫ ОГЭ</t>
  </si>
  <si>
    <t>№
п/п</t>
  </si>
  <si>
    <t>Код МСУ</t>
  </si>
  <si>
    <r>
      <t xml:space="preserve">Контактный телефон
</t>
    </r>
    <r>
      <rPr>
        <b/>
        <sz val="9"/>
        <color rgb="FFFF0000"/>
        <rFont val="Times New Roman"/>
        <family val="1"/>
        <charset val="204"/>
      </rPr>
      <t>(мобильный или городской с кодом города)</t>
    </r>
  </si>
  <si>
    <t>Квалификация по диплому</t>
  </si>
  <si>
    <t>Должность по месту работы</t>
  </si>
  <si>
    <t>Есть ли близкие родственники, сдающие ГИА-11</t>
  </si>
  <si>
    <t>Принимал участие в ГИА-11 прошлых лет</t>
  </si>
  <si>
    <t>ППЭ 1</t>
  </si>
  <si>
    <t>ППЭ 2</t>
  </si>
  <si>
    <t>ППЭ 3</t>
  </si>
  <si>
    <t>ППЭ 4</t>
  </si>
  <si>
    <t>ППЭ 5</t>
  </si>
  <si>
    <t>ППЭ 6</t>
  </si>
  <si>
    <t>ППЭ 7</t>
  </si>
  <si>
    <t>ППЭ 8</t>
  </si>
  <si>
    <t>ППЭ 9</t>
  </si>
  <si>
    <t>Примечание</t>
  </si>
  <si>
    <t>среднее профессиональное</t>
  </si>
  <si>
    <t>нет</t>
  </si>
  <si>
    <t>Экзамен 1</t>
  </si>
  <si>
    <t>МСУ</t>
  </si>
  <si>
    <t>Образ</t>
  </si>
  <si>
    <t>среднее общее</t>
  </si>
  <si>
    <t>другое</t>
  </si>
  <si>
    <t>да</t>
  </si>
  <si>
    <t>Экзамен 2</t>
  </si>
  <si>
    <t>Экзамен 3</t>
  </si>
  <si>
    <t>Экзамен 4</t>
  </si>
  <si>
    <t>Экзамен 5</t>
  </si>
  <si>
    <t>Экзамен 6</t>
  </si>
  <si>
    <t>Экзамен 7</t>
  </si>
  <si>
    <t>Экзамен 8</t>
  </si>
  <si>
    <t>Экзамен 9</t>
  </si>
  <si>
    <t>Экзамен 10</t>
  </si>
  <si>
    <t>ППЭ 10</t>
  </si>
  <si>
    <t>Уровень образования</t>
  </si>
  <si>
    <t>дата 1</t>
  </si>
  <si>
    <t>дл.стр</t>
  </si>
  <si>
    <t>ппэ 1</t>
  </si>
  <si>
    <t>итог</t>
  </si>
  <si>
    <t>фамилия 1</t>
  </si>
  <si>
    <t>имя 1</t>
  </si>
  <si>
    <t>отчество 1</t>
  </si>
  <si>
    <t>100-ЕД-01</t>
  </si>
  <si>
    <t>Паспорт серия</t>
  </si>
  <si>
    <t>Паспорт номер</t>
  </si>
  <si>
    <t>Адрес фактического порживания</t>
  </si>
  <si>
    <t>дата 2</t>
  </si>
  <si>
    <t>ппэ 2</t>
  </si>
  <si>
    <t>дата 3</t>
  </si>
  <si>
    <t>ппэ 3</t>
  </si>
  <si>
    <t>дата 4</t>
  </si>
  <si>
    <t>ппэ 4</t>
  </si>
  <si>
    <t>дата 5</t>
  </si>
  <si>
    <t>ппэ 5</t>
  </si>
  <si>
    <t>дата 6</t>
  </si>
  <si>
    <t>ппэ 6</t>
  </si>
  <si>
    <t>дата 7</t>
  </si>
  <si>
    <t>ппэ 7</t>
  </si>
  <si>
    <t>ппэ 8</t>
  </si>
  <si>
    <t>дата 8</t>
  </si>
  <si>
    <t>дата 9</t>
  </si>
  <si>
    <t>ппэ 9</t>
  </si>
  <si>
    <t>ППЭ - ЕГЭ</t>
  </si>
  <si>
    <t>Год рожд</t>
  </si>
  <si>
    <t>отв</t>
  </si>
  <si>
    <t>ППЭ - ОГЭ</t>
  </si>
  <si>
    <t>Сочинение</t>
  </si>
  <si>
    <t>Наименование организации, от которой подаются сведения об аккредитуемом лице</t>
  </si>
  <si>
    <t>ППЭ - ИС(И)</t>
  </si>
  <si>
    <t>101003 - 183052, Мурманская обл., г. Мурманск, пер. Якорный, д. 5</t>
  </si>
  <si>
    <t>101006 - 183008, Мурманская обл., г. Мурманск, ул. Спартака, д. 11</t>
  </si>
  <si>
    <t>101007 - 183052, Мурманская обл., г. Мурманск, ул. Баумана, д. 40</t>
  </si>
  <si>
    <t>101008 - 183053, Мурманская обл., г. Мурманск, ул. Крупской, д. 26</t>
  </si>
  <si>
    <t>101009 - 183053, Мурманская обл., г. Мурманск, ул. Копытова, д. 36</t>
  </si>
  <si>
    <t>101010 - 183014, Мурманская обл., г. Мурманск, ул. Баумана, д. 11</t>
  </si>
  <si>
    <t>101011 - 183014, Мурманская обл., г. Мурманск, ул. Бочкова, д. 15</t>
  </si>
  <si>
    <t xml:space="preserve">101012 - 183053, Мурманская обл., г. Мурманск, ул. Героев Рыбачьего, д. 58 </t>
  </si>
  <si>
    <t>101013 - 183053, Мурманская обл., г. Мурманск, ул. Крупской, д. 13</t>
  </si>
  <si>
    <t>101016 - 183052, Мурманская обл., г. Мурманск, ул. Героев Рыбачьего, д. 15</t>
  </si>
  <si>
    <t xml:space="preserve">101017 - 183074, Мурманская обл., г. Мурманск, ул. Орликовой, д. 35  </t>
  </si>
  <si>
    <t>101019 - 183050, Мурманская обл., г. Мурманск, пр-д Ледокольный, д. 23</t>
  </si>
  <si>
    <t>101020 - 183050, Мурманская обл., г. Мурманск, ул. Беринга, д. 18</t>
  </si>
  <si>
    <t>101021 - 183008, Мурманская обл., г. Мурманск, ул. Зои Космодемьянской, д. 13</t>
  </si>
  <si>
    <t>101402 - 183014, Мурманская обл., г. Мурманск, ул. Баумана, д. 39</t>
  </si>
  <si>
    <t>102001 - 183038, Мурманская обл., г. Мурманск, ул. Папанина, д. 10</t>
  </si>
  <si>
    <t xml:space="preserve">102002 - 183038, Мурманская обл., г. Мурманск, ул. Самойловой, д. 2 </t>
  </si>
  <si>
    <t>102003 - 183071, Мурманская обл., г. Мурманск, пр-т Связи, д. 30</t>
  </si>
  <si>
    <t>102004 - 183038, Мурманская обл., г. Мурманск, пр-т Ленина, д. 59</t>
  </si>
  <si>
    <t>102005 - 183038, Мурманская обл., г. Мурманск, ул. Карла Маркса, д. 13</t>
  </si>
  <si>
    <t>102006 - 183039, Мурманская обл., г. Мурманск, ул. Книповича, д. 35/2</t>
  </si>
  <si>
    <t>102007 - 183025, Мурманская обл., г. Мурманск, ул. Буркова, д. 31</t>
  </si>
  <si>
    <t>102010 - 183032, Мурманская обл., г. Мурманск, пр-д Лыжный, д. 8</t>
  </si>
  <si>
    <t>102011 - 183027, Мурманская обл., г. Мурманск, ул. Чехова, д. 11</t>
  </si>
  <si>
    <t>102012 - 183038, Мурманская обл., г. Мурманск, ул. К. Либкнехта, д. 18А</t>
  </si>
  <si>
    <t>102013 - 183038, Мурманская обл., г. Мурманск, ул. Комсомольская, д. 13</t>
  </si>
  <si>
    <t>102014 - 183025, Мурманская обл., г. Мурманск, ул. Книповича, д. 36а</t>
  </si>
  <si>
    <t xml:space="preserve">102015 - 183036, Мурманская обл., г. Мурманск, ул. Скальная, д. 12 </t>
  </si>
  <si>
    <t>102017 - 183071, Мурманская обл., г. Мурманск, ул. Папанина, д. 3</t>
  </si>
  <si>
    <t>102019 - 183038, Мурманская обл., г. Мурманск, ул. Седова, д. 8</t>
  </si>
  <si>
    <t xml:space="preserve">103002 - 183040, Мурманская обл., г. Мурманск, ул. Александрова, д. 32/2 </t>
  </si>
  <si>
    <t>103004 - 183034, Мурманская обл., г. Мурманск ,ул. Гаджиева, д. 6а</t>
  </si>
  <si>
    <t>103005 - 183035, Мурманская обл., г. Мурманск, ул. Чумбарова-Лучинского, д. 3б</t>
  </si>
  <si>
    <t>103008 - 183017, Мурманская обл., г. Мурманск, ул. Сафонова, д. 37</t>
  </si>
  <si>
    <t>103009 - 183034, Мурманская обл., г. Мурманск, пр-т Героев-Североморцев, д. 76, корп. 3</t>
  </si>
  <si>
    <t>103010 - 183031, Мурманская обл., г. Мурманск, ул. Миронова, д. 5</t>
  </si>
  <si>
    <t>103011 - 183040, Мурманская обл., г. Мурманск, ул. Халатина, д. 17</t>
  </si>
  <si>
    <t>103013 - 183017, Мурманская обл., г. Мурманск, ул. Сафонова, д. 11</t>
  </si>
  <si>
    <t>103014 - 183038, Мурманская обл., г. Мурманск, ул. Челюскинцев, д. 14</t>
  </si>
  <si>
    <t>103015 - 183040, Мурманская обл., г. Мурманск, ул. Аскольдовцев, д. 9/22</t>
  </si>
  <si>
    <t>103016 - 183034, Мурманская обл., г. Мурманск, ул. Ивченко, д. 15</t>
  </si>
  <si>
    <t>103018 - 183031, Мурманская обл., г. Мурманск, ул. Калинина, д. 44</t>
  </si>
  <si>
    <t>103019 - 184635, Мурманская обл., г. Мурманск, п.г.т. Росляково, ул. Школьная, д. 1</t>
  </si>
  <si>
    <t>103401 - 183031, Мурманская обл., г. Мурманск, ул. Калинина, д. 36</t>
  </si>
  <si>
    <t>110001 - 184209, Мурманская обл., г. Апатиты, ул. Ленина, д.11</t>
  </si>
  <si>
    <t>110003 - 184209, Мурманская обл., г. Апатиты, ул. Бредова, д. 27 А</t>
  </si>
  <si>
    <t>110004 - 184209, Мурманская обл., г. Апатиты, ул. Жемчужная, д. 38</t>
  </si>
  <si>
    <t>110005 - 184209, Мурманская обл., г. Апатиты, ул. Ферсмана, д. 40А</t>
  </si>
  <si>
    <t xml:space="preserve">110006 - 184209, Мурманская обл., г. Апатиты, ул. Ленина, д. 19а </t>
  </si>
  <si>
    <t>110007 - 184209, Мурманская обл., г. Апатиты, пр-т Сидоренко, д. 22а</t>
  </si>
  <si>
    <t>110008 - 184209, Мурманская обл., г. Апатиты, ул. Строителей, д. 97</t>
  </si>
  <si>
    <t>110009 - 184209, Мурманская обл., г. Апатиты, ул. Бредова, д.2а</t>
  </si>
  <si>
    <t>110010 - 184209, Мурманская обл., г. Апатиты, ул. Дзержинского, д.34</t>
  </si>
  <si>
    <t xml:space="preserve">111001 - 184042, Мурманская обл., г. Кандалакша, ул. Первомайская, д. 67 </t>
  </si>
  <si>
    <t>111002 - 184041, Мурманская обл., г. Кандалакша, ул. Спекова, д. 15</t>
  </si>
  <si>
    <t>111003 - 184060, Мурманская обл., Кандалакшский р-н, с. Алакуртти, ул. Содружества, д. 1</t>
  </si>
  <si>
    <t>111005 - 184020, Мурманская обл., Кандалакшский р-н, п.г.т. Зеленоборский, ул. Энергетическая, д. 24а</t>
  </si>
  <si>
    <t>111008 - 184048, Мурманская обл., г. Кандалакша, ул. Аэронавтов, д. 4а</t>
  </si>
  <si>
    <t>111009 - 184004, Мурманская обл., Кандалакшский р-н, н.п. Зареченск, ул. Княжегубская, д. 5</t>
  </si>
  <si>
    <t>111010 - 184001, Мурманская обл., н.п. Лесозаводский, ул. Школьная, д. 2А</t>
  </si>
  <si>
    <t>111011 - 184030, Мурманская обл., Кандалакшский р-н, н.п. Белое Море, д. 7</t>
  </si>
  <si>
    <t xml:space="preserve">111015 - 184015, Мурманская обл., Кандалакшский р-н, с. Лувеньга, ул. Молодёжная, д. 11 </t>
  </si>
  <si>
    <t>111201 - 184020, Мурманская обл., Кандалакшский р-н, п.г.т. Зеленоборский, ул. Магистральная, д. 95</t>
  </si>
  <si>
    <t>111401 - 184040, Мурманская обл., г. Кандалакша, ул. Новая, д. 2</t>
  </si>
  <si>
    <t xml:space="preserve">111402 - 184020, Мурманская обл., Кандалакшский р-н, п.г.т. Зеленоборский, ул. Мира, д. 1 </t>
  </si>
  <si>
    <t>112002 - 184250, Мурманская обл., г. Кировск, ул. Советской Конституции, д. 10</t>
  </si>
  <si>
    <t>112003 - 184250, Мурманская обл., г. Кировск, ул. Мира, д. 11</t>
  </si>
  <si>
    <t>112004 - 184256, Мурманская обл., г. Кировск, ул. Кирова, д. 27А</t>
  </si>
  <si>
    <t>112005 - 184227, Мурманская обл., г. Кировск, н.п. Коашва, д. 3</t>
  </si>
  <si>
    <t>112007 - 184255, Мурманская обл., г. Кировск, ул. Олимпийская, д. 57А</t>
  </si>
  <si>
    <t>114001 - 184511, Мурманская обл., г. Мончегорск, ул. Котульского, д. 1</t>
  </si>
  <si>
    <t>114002 - 184500, Мурманская обл., г. Мончегорск, ул. Комсомольская, д. 31/16</t>
  </si>
  <si>
    <t>114003 - 184505, Мурманская обл., г. Мончегорск, пр-т Кирова, д. 17</t>
  </si>
  <si>
    <t>114004 - 184500, Мурманская обл., г. Мончегорск, ул. Кондрикова, д. 30а</t>
  </si>
  <si>
    <t>114005 - 184511, Мурманская обл., г. Мончегорск, ул. Царевского, д. 4а</t>
  </si>
  <si>
    <t>114006 - 184512, Мурманская обл., г. Мончегорск, н.п. 27 км ж/д Мончегорск-Оленья, ул. Октябрьская, д. 14 а</t>
  </si>
  <si>
    <t>114008 - 184511, Мурманская обл., г. Мончегорск, ул. Комсомольская, д. 24</t>
  </si>
  <si>
    <t xml:space="preserve">114010 - 184510, Мурманская обл., г. Мончегорск, ул. Бредова, д. 1 </t>
  </si>
  <si>
    <t xml:space="preserve">114011 - 184511, Мурманская обл., г. Мончегорск, ул. Новопроложенная, д. 7 </t>
  </si>
  <si>
    <t>114401 - 184510, Мурманская обл., г. Мончегорск, ул. Северная, д. 9</t>
  </si>
  <si>
    <t>115002 - 184530, Мурманская обл., г. Оленегорск, ул. Южная, д. 11А</t>
  </si>
  <si>
    <t>115004 - 184538, Мурманская обл., г. Оленегорск, н.п. Высокий, ул. Сыромятникова, д. 13а</t>
  </si>
  <si>
    <t>115007 - 184531, Мурманская обл., г. Оленегорск, г. Оленегорск-1, ул. Озёрная</t>
  </si>
  <si>
    <t>115008 - 184532, Мурманская обл., г. Оленегорск, г. Оленегорск-2, в/ч 62834</t>
  </si>
  <si>
    <t>115401 - 184530, Мурманская обл., г. Оленегорск, ул. Мира, д. 39</t>
  </si>
  <si>
    <t>116003 - 184230, Мурманская обл., г. Полярные Зори, ул. Курчатова, д. 25</t>
  </si>
  <si>
    <t xml:space="preserve">116004 - 184230, Мурманская обл., г. Полярные Зори, ул. Партизан Заполярья, д. 5А  </t>
  </si>
  <si>
    <t>117001 - 184144, Мурманская обл., г. Ковдор, ул. Комсомольская, д. 6А</t>
  </si>
  <si>
    <t>117004 - 184120, Мурманская обл., Ковдорский р-н, н.п. Ёнский, ул. Строителей, д. 1А</t>
  </si>
  <si>
    <t>118001 - 184355, Мурманская обл., Кольский р-н, п.г.т. Мурмаши, ул. Советская, д. 18</t>
  </si>
  <si>
    <t>118003 - 184365, Мурманская обл., Кольский р-н, н.п. Молочный, ул. Торговая, д. 8</t>
  </si>
  <si>
    <t>118004 - 184362, Мурманская обл., Кольский р-н, с. Тулома, ул. Школьная, д. 8</t>
  </si>
  <si>
    <t>118005 - 184374, Мурманская обл., Кольский р-н, н.п. Верхнетуломский, ул. Кокшарова, д. 1</t>
  </si>
  <si>
    <t>118007 - 184368, Мурманская обл., Кольский р-н, н.п. Шонгуй, ул. Комсомольская, д. 11</t>
  </si>
  <si>
    <t>118008 - 184366, Мурманская обл., Кольский р-н, н.п. Зверосовхоз, ул. Зеленая, д. 5</t>
  </si>
  <si>
    <t>118010 - 184321, Мурманская обл., Кольский р-н, н.п. Пушной, ул. Центральная, д. 1а</t>
  </si>
  <si>
    <t>118011 - 184363, Мурманская обл., Кольский р-н, н.п. Междуречье, ул. Строительная, д. 5а</t>
  </si>
  <si>
    <t>118012 - 184370, Мурманская обл., Кольский р-н, н.п. Килпъявр, ул. Небольсина, д. 12</t>
  </si>
  <si>
    <t>118013 - 184372, Мурманская обл., Кольский р-н, с. Ура-Губа, ул. Рыбацкая, д. 35</t>
  </si>
  <si>
    <t>118015 - 184381, Мурманская обл., г. Кола, ул. Победы, д. 14</t>
  </si>
  <si>
    <t>118017 - 184381, Мурманская обл., г. Кола, пр-т Советский, д. 41а</t>
  </si>
  <si>
    <t xml:space="preserve">118019 - 184630, Мурманская обл., Кольский р-н, с. Териберка, ул. Школьная, д. 5б </t>
  </si>
  <si>
    <t>118202 - 184355, Мурманская обл., Кольский р-н, п.г.т. Мурмаши, ул. Зеленая, д. 10</t>
  </si>
  <si>
    <t>118401 - 184367, Мурманская обл., Кольский р-н, п.г.т Кильдинстрой, ул. Полярная, д. 12</t>
  </si>
  <si>
    <t>118403 - 184376, Мурманская обл., Кольский р-н, с. Минькино, д. 135</t>
  </si>
  <si>
    <t xml:space="preserve">119001 - 184580, Мурманская обл., Ловозерский р-н, п. Ревда, ул. Металлургов, д. 6 </t>
  </si>
  <si>
    <t>119004 - 184595, Мурманская обл., Ловозерский р-н, с. Краснощелье, ул. Лесная, д. 1</t>
  </si>
  <si>
    <t>119005 - 184592, Мурманская обл., Ловозерский р-н, с. Ловозеро, ул. Северная, д. 10</t>
  </si>
  <si>
    <t xml:space="preserve">120001 - 184421, Мурманская обл., Печенгский р-н, п.Никель, Гвардейский пр-т, д. 21 </t>
  </si>
  <si>
    <t>120003 - 184421, Мурманская обл., Печенгский р-н, п. Никель, ул. Бредова, д. 2</t>
  </si>
  <si>
    <t xml:space="preserve">120005 - 184410, Мурманская обл., п. Печенга, Печенгское шоссе, д. 15 </t>
  </si>
  <si>
    <t>120006 - 184405, Мурманская обл., Печенгский р-н, н.п. Корзуново, ул. Печенгская</t>
  </si>
  <si>
    <t xml:space="preserve">120007 - 184430, Мурманская обл., Печенгский р-н, г. Заполярный, ул. Космонавтов, д. 6а </t>
  </si>
  <si>
    <t>120008 - 184404, Мурманская обл., Печенгский р-н, н.п. Раякоски</t>
  </si>
  <si>
    <t>120009 - 184430, Мурманская обл., Печенгский р-н, г. Заполярный, ул. Крупской, д. 2а</t>
  </si>
  <si>
    <t>120012 - 184402, Мурманская обл., Печенгский р-н, н.п. Лиинахамари, ул. Северная</t>
  </si>
  <si>
    <t>121001 - 184703, Мурманская обл., Терский р-н, п.г.т. Умба, ул. Беломорская, д. 1В</t>
  </si>
  <si>
    <t>122001 - 184372, Мурманская обл., ЗАТО п. Видяево, ул. Заречная, д.60</t>
  </si>
  <si>
    <t>123003 - 184310, Мурманская обл., г. Заозерск, ул. Мира, д. 5А</t>
  </si>
  <si>
    <t>124002 - 184640, Мурманская обл., г. Островной, ул. Бессонова, д. 2-а</t>
  </si>
  <si>
    <t>125003 - 184653, Мурманская обл., ЗАТО Александровск, г. Полярный, ул. Красный Горн, д. 6</t>
  </si>
  <si>
    <t>126001 - 184602, Мурманская обл., г. Североморск, ул. Кирова, д. 19</t>
  </si>
  <si>
    <t>126002 - 184620, Мурманская обл., ЗАТО г. Североморск, п.г.т. Сафоново,  ул. Школьная, д. 10</t>
  </si>
  <si>
    <t>126005 - 184621, Мурманская обл., ЗАТО г. Североморск, п.г.т. Сафоново, ул. Панина, д. 11а</t>
  </si>
  <si>
    <t>126006 - 184602, Мурманская обл., г. Североморск, ул. Саши Ковалёва, д. 7</t>
  </si>
  <si>
    <t>126007 - 184603, Мурманская обл., ЗАТО г. Североморск, н.п. Североморск-3, ул. Школьная, д. 7_x000D_</t>
  </si>
  <si>
    <t>126008 - 184601, Мурманская обл., г. Североморск, ул. Гвардейская, д. 26</t>
  </si>
  <si>
    <t>126009 - 184604, Мурманская обл., г. Североморск, ул. Душенова, д. 13А</t>
  </si>
  <si>
    <t xml:space="preserve">126010 - 184600, Мурманская обл., г. Североморск, ул. Комсомольская, д. 33 </t>
  </si>
  <si>
    <t>126011 - 184604, Мурманская обл., г. Североморск, ул. Душенова, д. 19а</t>
  </si>
  <si>
    <t>126012 - 184600, Мурманская обл., г. Североморск, ул. Полярная, д. 11</t>
  </si>
  <si>
    <t>126301 - 184602, Мурманская обл., г. Североморск, ул. Восточная, д. 11А</t>
  </si>
  <si>
    <t>126401 - 184606, Мурманская обл., г. Североморск, ул. Комсомольская, д. 27А</t>
  </si>
  <si>
    <t>127001 - 184670, Мурманская обл., ЗАТО Александровск, г. Гаджиево, ул. Гаджиева, д. 33/1</t>
  </si>
  <si>
    <t>128001 - 184682, Мурманская обл., ЗАТО Александровск, г. Снежногорск, ул. Бирюкова, д. 21</t>
  </si>
  <si>
    <t>Кем выдан</t>
  </si>
  <si>
    <t>Дата выдачи</t>
  </si>
  <si>
    <t>0872 - 184540, Мурманская обл., Ловозерский район, п.г.т.Ревда, ул.Победы, д.46</t>
  </si>
  <si>
    <t>0873 - 184355, Мурманская обл., Кольский район, п.г.т.Мурмаши, ул.Зеленая, д.10</t>
  </si>
  <si>
    <t>0874 - 184020, Мурманская обл., п.г.т.Зеленоборский, ул.Магистральная, д.95</t>
  </si>
  <si>
    <t>0875 - 183035, Мурманская обл., г.Мурманск, ул.Угольная база, д.9</t>
  </si>
  <si>
    <t>0876 - 184355, Мурманская обл., Кольский район, п.г.т.Мурмаши, ул.Зеленая, д.14а</t>
  </si>
  <si>
    <t>0897 - 184510, Мурманская обл., г.Мончегорск, ул.Бредова, д.1</t>
  </si>
  <si>
    <t>0900 - 183017, Мурманская обл., г.Мурманск, ул.Сафонова, д.11</t>
  </si>
  <si>
    <t>0901 - 183071, Мурманская обл., г.Мурманск, пр-д Связи, д.30</t>
  </si>
  <si>
    <t>0902 - 183038, Мурманская обл., г.Мурманск, просп.Ленина, д.59</t>
  </si>
  <si>
    <t>0910 - 183070, Мурманская обл., г.Мурманск, ул.Крупской, д.13</t>
  </si>
  <si>
    <t>0914 - 183071, Мурманская обл., г.Мурманск, ул.Папанина, д.3</t>
  </si>
  <si>
    <t>0919 - 184048, Мурманская обл., г.Кандалакша, ул.Аэронавтов, д.4а</t>
  </si>
  <si>
    <t>0920 - 184060, Мурманская обл., Кандалакшский район, с.Алакуртти, ул.Содружества, д.1</t>
  </si>
  <si>
    <t>0924 - 184381, Мурманская обл., Кольский район, г.Кола, просп.Советский, д.41а</t>
  </si>
  <si>
    <t>0928 - 184530, Мурманская обл., г.Оленегорск, ул.Парковая, д.26</t>
  </si>
  <si>
    <t>0929 - 184230, Мурманская обл., г.Полярные Зори, ул.Партизан Заполярья, д.5а</t>
  </si>
  <si>
    <t>0930 - 184144, Мурманская обл., г.Ковдор, ул.Комсомольская, д.15</t>
  </si>
  <si>
    <t>0938 - 184580, Мурманская обл., Ловозерский район, п.г.т.Ревда, ул.Металлургов, д.6</t>
  </si>
  <si>
    <t>0939 - 184430, Мурманская обл., Печенгский район, г.Заполярный, ул.Крупской, д.2а</t>
  </si>
  <si>
    <t>0940 - 184420, Мурманская обл., Печенгский район, п.г.т.Никель, ул.Бредова, д.2</t>
  </si>
  <si>
    <t>0942 - 184703, Мурманская обл., Терский район, п.г.т.Умба, ул.Беломорская, д.1в</t>
  </si>
  <si>
    <t>0943 - 184372, Мурманская обл., п.Видяево, ул.Заречная, д.60</t>
  </si>
  <si>
    <t>0944 - 184310, Мурманская обл., г.Заозерск, ул.Мира, д.5А</t>
  </si>
  <si>
    <t>0948 - 184600, Мурманская обл., г.Североморск, ул.Душенова, д.19а</t>
  </si>
  <si>
    <t>0951 - 184670, Мурманская обл., г.Гаджиево, ул.Душенова, д.90-А</t>
  </si>
  <si>
    <t>0952 - 184682, Мурманская обл., г.Снежногорск, ул.Бирюкова, д.21</t>
  </si>
  <si>
    <t>0955 - 184650, Мурманская обл., г.Полярный, ул.Котельникова, д.6</t>
  </si>
  <si>
    <t>0957 - 183008, Мурманская обл., г.Мурманск, ул.Кошевого, д.12а</t>
  </si>
  <si>
    <t>0965 - 184595, Мурманская обл., Ловозерский район, с.Краснощелье, ул.Лесная, д.1</t>
  </si>
  <si>
    <t>0967 - 184640, Мурманская обл., г.Островной, ул.Бессонова, д.2</t>
  </si>
  <si>
    <t>0970 - 183034, Мурманская обл., г.Мурманск, ул.Героев-Североморцев, д.76, корп.3</t>
  </si>
  <si>
    <t>0973 - 184209, Мурманская обл., г.Апатиты, ул.Дзержинского, д.34</t>
  </si>
  <si>
    <t>0976 - 184606, Мурманская обл., г.Североморск, ул.Полярная, д.11</t>
  </si>
  <si>
    <t>0982 - 184250, Мурманская обл., г.Кировск, ул.Советской Конституции, д.10</t>
  </si>
  <si>
    <t>РЦОИ - 185035, Мурманская обл., г.Мурманск, ул.Инженерная, д.2а</t>
  </si>
  <si>
    <t xml:space="preserve"> КК  - 185035, Мурманская обл., г.Мурманск, ул.Инженерная, д.2а</t>
  </si>
  <si>
    <t xml:space="preserve"> ПК  - 185035, Мурманская обл., г.Мурманск, ул.Инженерная, д.2а</t>
  </si>
  <si>
    <t>СИТЦ - 185035, Мурманская обл., г.Мурманск, ул.Инженерная, д.2а</t>
  </si>
  <si>
    <t>0873 - 184355, Мурманская обл., Кольский район, п.г.т. Мурмаши, ул. Зеленая, д. 10</t>
  </si>
  <si>
    <t>0874 - 184020, Мурманская обл., п.г.т. Зеленоборский, ул. Магистральная, д. 95</t>
  </si>
  <si>
    <t>0875 - 183035, Мурманская обл., г. Мурманск, ул. Угольная база, д. 9</t>
  </si>
  <si>
    <t>0877 - 184606, Мурманская обл., г. Североморск, ул. Комсомольская, д. 33</t>
  </si>
  <si>
    <t>0878 - 184230, Мурманская обл., г. Полярные Зори, ул. Курчатова, д. 25</t>
  </si>
  <si>
    <t>0881 - 184602, Мурманская обл., г. Североморск, ул. Кирова, д. 19</t>
  </si>
  <si>
    <t>0884 - 184004, Мурманская обл., н.п. Зареченск, ул. Княжегубская, д. 5</t>
  </si>
  <si>
    <t>0885 - 184041, Мурманская обл., г. Кандалакша, ул. Спекова, д. 15</t>
  </si>
  <si>
    <t>0886 - 184712, Мурманская обл., Терский район, с. Варзуга, ул. Успенская, д. 75</t>
  </si>
  <si>
    <t>0887 - 183040, Мурманская обл., г. Мурманск, ул. Аскольдовцев, д. 9/22</t>
  </si>
  <si>
    <t>0888 - 183040, Мурманская обл., г. Мурманск, ул. Халатина, д. 17</t>
  </si>
  <si>
    <t>0889 - 183052, Мурманская обл., г. Мурманск, ул. Баумана, д. 40</t>
  </si>
  <si>
    <t>0890 - 183014, Мурманская обл., г. Мурманск, ул. Бочкова, д. 15</t>
  </si>
  <si>
    <t>0891 - 183053, Мурманская обл., г. Мурманск, ул. Героев Рыбачьего, д. 58</t>
  </si>
  <si>
    <t>0892 - 183038, Мурманская обл., г. Мурманск, ул. Карла Либкнехта, д. 18а</t>
  </si>
  <si>
    <t>0893 - 183038, Мурманская обл., г. Мурманск, ул. Папанина, д. 10</t>
  </si>
  <si>
    <t>0895 - 184144, Мурманская обл., г. Ковдор, ул. Комсомольская, д. 2</t>
  </si>
  <si>
    <t>0896 - 184530, Мурманская обл., г. Оленегорск, ул. Строительная, д. 22</t>
  </si>
  <si>
    <t>0898 - 184653, Мурманская обл., г. Полярный, ул. Гагарина, д. 1</t>
  </si>
  <si>
    <t>0903 - 183038, Мурманская обл., г. Мурманск, ул. К. Маркса, д. 13</t>
  </si>
  <si>
    <t>0904 - 183008, Мурманская обл., г. Мурманск, ул. Зои Космодемьянской, д. 13</t>
  </si>
  <si>
    <t>0905 - 183039, Мурманская обл., г. Мурманск, ул. Книповича, д. 35/2</t>
  </si>
  <si>
    <t>0908 - 183035, Мурманская обл., г. Мурманск, ул. Чумбарова-Лучинского, д. 3б</t>
  </si>
  <si>
    <t>0913 - 183036, Мурманская обл., г. Мурманск, ул. Скальная, д. 12</t>
  </si>
  <si>
    <t>0915 - 184209, Мурманская обл., г. Апатиты, ул. Ферсмана, д. 40А</t>
  </si>
  <si>
    <t>0918 - 184040, Мурманская обл., г. Кандалакша, ул. Первомайская, д. 67</t>
  </si>
  <si>
    <t>0920 - 184060, Мурманская обл., с. Алакуртти, ул. Содружества, д. 1</t>
  </si>
  <si>
    <t>0921 - 184020, Мурманская обл., п.г.т. Зеленоборский, ул. Энергетическая, д. 24а</t>
  </si>
  <si>
    <t>0923 - 184250, Мурманская обл., г. Кировск, ул. Мира, д. 11</t>
  </si>
  <si>
    <t>0924 - 184381, Мурманская обл., Кольский район, г. Кола, просп. Советский, д. 41а</t>
  </si>
  <si>
    <t>0926 - 184500, Мурманская обл., г. Мончегорск, ул. Комсомольская, д. 24</t>
  </si>
  <si>
    <t>0927 - 184530, Мурманская обл., г. Оленегорск, ул. Мира, д. 48</t>
  </si>
  <si>
    <t>0932 - 184355, Мурманская обл., Кольский район, п.г.т. Мурмаши, ул. Энергетиков, д. 19</t>
  </si>
  <si>
    <t>0936 - 184375, Мурманская обл., Кольский район, п.г.т. Туманный, ул. Энергетиков, д. 2а</t>
  </si>
  <si>
    <t>0938 - 184580, Мурманская обл., Ловозерский район, п.г.т. Ревда, ул. Металлургов, д. 6</t>
  </si>
  <si>
    <t>0941 - 184404, Мурманская обл., Печенгский район, н.п. Раякоски, ул. нет, д. нет</t>
  </si>
  <si>
    <t>0942 - 184703, Мурманская обл., Терский район, п.г.т. Умба, ул. Беломорская, д. 1В</t>
  </si>
  <si>
    <t>0943 - 184372, Мурманская обл., п. ЗАТО пос. Видяево, ул. Заречная, д. 60</t>
  </si>
  <si>
    <t>0944 - 184310, Мурманская обл., г. Заозерск, ул. Мира, д. 5а</t>
  </si>
  <si>
    <t>0947 - 184606, Мурманская обл., г. Североморск, ул. Саши Ковалева, д. 7</t>
  </si>
  <si>
    <t>0953 - 184630, Мурманская обл., Кольский район, с. Териберка, ул. Школьная, д. 5-б</t>
  </si>
  <si>
    <t>0956 - 183050, Мурманская обл., г. Мурманск, ул. Беринга, д. 18</t>
  </si>
  <si>
    <t>0959 - 183034, Мурманская обл., г. Мурманск, ул. Гаджиева, д. 6 а</t>
  </si>
  <si>
    <t>0964 - 184670, Мурманская обл., г. Гаджиево, ул. Гаджиева, д. 33/1</t>
  </si>
  <si>
    <t>0965 - 184595, Мурманская обл., Ловозерский район, с. Краснощелье, ул. Лесная, д. 1</t>
  </si>
  <si>
    <t>0972 - 184209, Мурманская обл., г. Апатиты, ул. Строителей, д. 97</t>
  </si>
  <si>
    <t>0984 - 184250, Мурманская обл., г. Кировск, ул. Олимпийская, д. 57а</t>
  </si>
  <si>
    <t>0993 - 184682, Мурманская обл., г. Снежногорск, ул. П. Стеблина, д. 19</t>
  </si>
  <si>
    <t>0997 - 184430, Мурманская обл., Печенгский район, г. Заполярный, ул. Космонавтов, д. 6а</t>
  </si>
  <si>
    <t>0998 - 184421, Мурманская обл., Печенгский район, п.г.т. Никель, ул. Спортивная, д. 13</t>
  </si>
  <si>
    <t>дата 10</t>
  </si>
  <si>
    <t>ппэ 10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</si>
  <si>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</si>
  <si>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</si>
  <si>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</si>
  <si>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</si>
  <si>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</si>
  <si>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</si>
  <si>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</si>
  <si>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</si>
  <si>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</si>
  <si>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</si>
  <si>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Даты</t>
  </si>
  <si>
    <t>Места</t>
  </si>
  <si>
    <t>ППЭ</t>
  </si>
  <si>
    <t>РЦОИ</t>
  </si>
  <si>
    <t>ПК</t>
  </si>
  <si>
    <t>КК</t>
  </si>
  <si>
    <t>ЕГЭ</t>
  </si>
  <si>
    <t>ОГЭ</t>
  </si>
  <si>
    <t>ГВЭ</t>
  </si>
  <si>
    <t>Форма ГИА</t>
  </si>
  <si>
    <t>С присутствием</t>
  </si>
  <si>
    <t>Дистанционно</t>
  </si>
  <si>
    <t>Х</t>
  </si>
  <si>
    <t>29.05.2017 г. - гео, инф</t>
  </si>
  <si>
    <t>Иванов</t>
  </si>
  <si>
    <t>Иван</t>
  </si>
  <si>
    <t>Иванович</t>
  </si>
  <si>
    <t>47 12</t>
  </si>
  <si>
    <t>ОВД г. Апатиты Мурманской обл.</t>
  </si>
  <si>
    <t>12.04.2013</t>
  </si>
  <si>
    <t>г. Мурманск, ул. Смирнова, д.5, корп.3, кв.7</t>
  </si>
  <si>
    <t>+ 7-921-1234567</t>
  </si>
  <si>
    <t>ООО "Альянс"</t>
  </si>
  <si>
    <t>токарь</t>
  </si>
  <si>
    <t>грузчик</t>
  </si>
  <si>
    <t>МБОУ СОШ № 2</t>
  </si>
  <si>
    <t>высшее - специалитет</t>
  </si>
  <si>
    <t>основное общее</t>
  </si>
  <si>
    <t>высшее - магистратура</t>
  </si>
  <si>
    <t>высшее - бакалавриат</t>
  </si>
  <si>
    <r>
      <t xml:space="preserve">Прежде чем приступить к заполнению таблицы проверьте </t>
    </r>
    <r>
      <rPr>
        <b/>
        <sz val="11"/>
        <color theme="1"/>
        <rFont val="Times New Roman"/>
        <family val="1"/>
        <charset val="204"/>
      </rPr>
      <t>ПОЛНОТУ</t>
    </r>
    <r>
      <rPr>
        <sz val="11"/>
        <color theme="1"/>
        <rFont val="Times New Roman"/>
        <family val="1"/>
        <charset val="204"/>
      </rPr>
      <t xml:space="preserve"> и </t>
    </r>
    <r>
      <rPr>
        <b/>
        <sz val="11"/>
        <color theme="1"/>
        <rFont val="Times New Roman"/>
        <family val="1"/>
        <charset val="204"/>
      </rPr>
      <t>ПРАВИЛЬНОСТЬ</t>
    </r>
    <r>
      <rPr>
        <sz val="11"/>
        <color theme="1"/>
        <rFont val="Times New Roman"/>
        <family val="1"/>
        <charset val="204"/>
      </rPr>
      <t xml:space="preserve"> заполнения заявления и согласия - именно эти </t>
    </r>
    <r>
      <rPr>
        <b/>
        <sz val="11"/>
        <color theme="1"/>
        <rFont val="Times New Roman"/>
        <family val="1"/>
        <charset val="204"/>
      </rPr>
      <t>ДОКУМЕНТЫ</t>
    </r>
    <r>
      <rPr>
        <sz val="11"/>
        <color theme="1"/>
        <rFont val="Times New Roman"/>
        <family val="1"/>
        <charset val="204"/>
      </rPr>
      <t xml:space="preserve"> являются первоочередными для аккредитации и внесения сведений в РИС! Данные из заявления и согласия </t>
    </r>
    <r>
      <rPr>
        <b/>
        <u/>
        <sz val="11"/>
        <color theme="1"/>
        <rFont val="Times New Roman"/>
        <family val="1"/>
        <charset val="204"/>
      </rPr>
      <t>переносятся</t>
    </r>
    <r>
      <rPr>
        <sz val="11"/>
        <color theme="1"/>
        <rFont val="Times New Roman"/>
        <family val="1"/>
        <charset val="204"/>
      </rPr>
      <t xml:space="preserve"> в таблицу, некоторые из них - в более расширенном варианте (данные об экзаменах и ППЭ). </t>
    </r>
    <r>
      <rPr>
        <b/>
        <sz val="11"/>
        <color theme="1"/>
        <rFont val="Times New Roman"/>
        <family val="1"/>
        <charset val="204"/>
      </rPr>
      <t>БУДЬТЕ ПРЕДЕЛЬНО ВНИМАТЕЛЬНЫ!</t>
    </r>
    <r>
      <rPr>
        <sz val="11"/>
        <color theme="1"/>
        <rFont val="Times New Roman"/>
        <family val="1"/>
        <charset val="204"/>
      </rPr>
      <t xml:space="preserve">
</t>
    </r>
    <r>
      <rPr>
        <u/>
        <sz val="11"/>
        <color theme="1"/>
        <rFont val="Times New Roman"/>
        <family val="1"/>
        <charset val="204"/>
      </rPr>
      <t>Некоторые правила заполнения таблицы:</t>
    </r>
    <r>
      <rPr>
        <sz val="11"/>
        <color theme="1"/>
        <rFont val="Times New Roman"/>
        <family val="1"/>
        <charset val="204"/>
      </rPr>
      <t xml:space="preserve">
1. Заполнение начинается с выбора МСУ - после чего строка с данными, необходимыми для внесения, заполнится красным цветом (см. выше строку № 1)
2. Столбцы "Код МСУ", "Год рождения", "Уровень образования", "Наличие близких родственников, сдающих ГИА", "Участие в ГИА прошлых лет", "Форма ГИА", "Экзамен" и "ППЭ" содержат ниспадающее меню ограниченного выбора 
3. Пример корректного и полного заполнения данных по общественному наблюдателю можно увидеть в строке № 2 (см. выше)
4.</t>
    </r>
    <r>
      <rPr>
        <u/>
        <sz val="11"/>
        <color theme="1"/>
        <rFont val="Times New Roman"/>
        <family val="1"/>
        <charset val="204"/>
      </rPr>
      <t xml:space="preserve"> Нюансы:</t>
    </r>
    <r>
      <rPr>
        <sz val="11"/>
        <color theme="1"/>
        <rFont val="Times New Roman"/>
        <family val="1"/>
        <charset val="204"/>
      </rPr>
      <t xml:space="preserve">
а) Если гражданин не имеет места работы, </t>
    </r>
    <r>
      <rPr>
        <b/>
        <sz val="11"/>
        <color theme="1"/>
        <rFont val="Times New Roman"/>
        <family val="1"/>
        <charset val="204"/>
      </rPr>
      <t>то следует указать</t>
    </r>
    <r>
      <rPr>
        <sz val="11"/>
        <color theme="1"/>
        <rFont val="Times New Roman"/>
        <family val="1"/>
        <charset val="204"/>
      </rPr>
      <t xml:space="preserve">: безработный, пенсионер или домохозяйка - в ином случае, столбец "Должность по месту работы" будет выделен красным цветом - см. выше строку № 3
б) Квалификация по диплому не указывается только в случаях "среднего общего" и "основного общего" образования - во всех остальных случаях - </t>
    </r>
    <r>
      <rPr>
        <b/>
        <sz val="11"/>
        <color theme="1"/>
        <rFont val="Times New Roman"/>
        <family val="1"/>
        <charset val="204"/>
      </rPr>
      <t>обязательно указывать</t>
    </r>
    <r>
      <rPr>
        <sz val="11"/>
        <color theme="1"/>
        <rFont val="Times New Roman"/>
        <family val="1"/>
        <charset val="204"/>
      </rPr>
      <t>!
в) Если наблюдатель желает присутствовать и на ЕГЭ и на ГВЭ, то по нему заполняются</t>
    </r>
    <r>
      <rPr>
        <b/>
        <sz val="11"/>
        <color theme="1"/>
        <rFont val="Times New Roman"/>
        <family val="1"/>
        <charset val="204"/>
      </rPr>
      <t xml:space="preserve"> 2 строки</t>
    </r>
    <r>
      <rPr>
        <sz val="11"/>
        <color theme="1"/>
        <rFont val="Times New Roman"/>
        <family val="1"/>
        <charset val="204"/>
      </rPr>
      <t xml:space="preserve">: одня на ЕГЭ, вторая - на ГВЭ
г) Поскольку в заявлении указывается только населенный пункт, то </t>
    </r>
    <r>
      <rPr>
        <b/>
        <u/>
        <sz val="11"/>
        <color theme="1"/>
        <rFont val="Times New Roman"/>
        <family val="1"/>
        <charset val="204"/>
      </rPr>
      <t>единственный ориентир по желанию распределения по ППЭ - данный файл</t>
    </r>
    <r>
      <rPr>
        <sz val="11"/>
        <color theme="1"/>
        <rFont val="Times New Roman"/>
        <family val="1"/>
        <charset val="204"/>
      </rPr>
      <t xml:space="preserve">, т.ч. будьте внимательны!
д) Если наблюдатель желает присутствовать при обработке бланков, то в ППЭ выбираем "РЦОИ", при проверке бланков ответов предметными комиссиями выбирает - "ПК",  при расссмотрении апелляций - "КК", при видеонаблюдении в режиме онлайн в ситуационном центре - СИТЦ. Данные варианты находятся в конце списка ППЭ.
</t>
    </r>
    <r>
      <rPr>
        <b/>
        <i/>
        <sz val="11"/>
        <color theme="1"/>
        <rFont val="Times New Roman"/>
        <family val="1"/>
        <charset val="204"/>
      </rPr>
      <t>Спасибо за понимание, внимательность и добросовестность!</t>
    </r>
  </si>
  <si>
    <t>1002 - 184000, Мурманская обл., г.Полярный, ул.Видяева, д.9, кв. 52</t>
  </si>
  <si>
    <t>0870 - 183032, Мурманская обл., г. Мурманск, пр-т Кирова, д. 36/27</t>
  </si>
  <si>
    <t>0800 - 183014, Мурманская обл., г.Мурманск, ул.Баумана, д.39</t>
  </si>
  <si>
    <t>0801 - 183050, Мурманская обл., г.Мурманск, пр-т Кольский, д.140, корп.Б</t>
  </si>
  <si>
    <t>0802 - 183000, Мурманская обл., г.Мурманск, ул.Капитана Маклакова, д.39</t>
  </si>
  <si>
    <t>0804 - 184500, Мурманская обл., г.Мончегорск, ул.Кольская, д.3/1</t>
  </si>
  <si>
    <t>0871 - 184365, Мурманская обл., Кольский р-н, п.г.т.Молочный, ул.Торговая, д.8</t>
  </si>
  <si>
    <t>0872 - 184540, Мурманская обл., Ловозерский р-н, п.г.т.Ревда, ул.Победы, д.46</t>
  </si>
  <si>
    <t>0894 - 184144, Мурманская обл., г.Мончегорск, пр-т Кирова, д.17</t>
  </si>
  <si>
    <t>0907 - 183052, Мурманская обл., г.Мурманск, пер.Якорный, д.5</t>
  </si>
  <si>
    <t>0967 - 184640, Мурманская обл., г.Островной,  ул.Бессонова, д. 2</t>
  </si>
  <si>
    <t>1001 - 183000, Мурманская обл., г.Мурманск, ул.Шабалина, д.47, кв.37</t>
  </si>
  <si>
    <t>1002 - 183000, Мурманская обл., г.Мурманск, пр-т Кольский, д.26, кв.34</t>
  </si>
  <si>
    <t>1005 - 183000, Мурманская обл., г.Мурманск, пр-т Хлобыстова, д.28/2, кв.81</t>
  </si>
  <si>
    <t>1003 - 183031, Мурманская обл., г.Мурманск, пр-т Героев Североморцев, д.7/2, кв.124</t>
  </si>
  <si>
    <t>1004 - 183031, Мурманская обл., г.Мурманск, ул.Свердлова, д.2/3, кв.316</t>
  </si>
  <si>
    <t>1141 - 184511, Мурманская обл., г. Мончегорск, ул.Климентьева, д.13, кв.124</t>
  </si>
  <si>
    <t>1221 - 184000, Мурманская обл., п.Видяево, ул.Заречная, д.40, кв.4</t>
  </si>
  <si>
    <t>1301 - 183000, Мурманская обл., г.Гаджиево, ул.Ленина, д.55, кв.436</t>
  </si>
  <si>
    <t>ИС(И)</t>
  </si>
  <si>
    <t>06.12.2017 г.</t>
  </si>
  <si>
    <t>07.02.2018 г.</t>
  </si>
  <si>
    <t>16.05.2018 г.</t>
  </si>
  <si>
    <t>Дата1</t>
  </si>
  <si>
    <t>Дата 2</t>
  </si>
  <si>
    <t>Дата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</si>
</sst>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4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3" fillId="6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4" xfId="0" applyFont="1" applyBorder="1"/>
    <xf numFmtId="0" fontId="4" fillId="3" borderId="1" xfId="0" applyFont="1" applyFill="1" applyBorder="1"/>
    <xf numFmtId="0" fontId="4" fillId="3" borderId="4" xfId="0" applyFont="1" applyFill="1" applyBorder="1"/>
    <xf numFmtId="0" fontId="4" fillId="2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10" fillId="7" borderId="3" xfId="1" applyNumberFormat="1" applyFont="1" applyFill="1" applyBorder="1" applyAlignment="1" applyProtection="1">
      <alignment horizontal="left" vertical="center" wrapText="1"/>
    </xf>
    <xf numFmtId="0" fontId="10" fillId="12" borderId="3" xfId="1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 applyProtection="1">
      <alignment horizontal="center" vertical="center" wrapText="1"/>
      <protection locked="0"/>
    </xf>
    <xf numFmtId="0" fontId="2" fillId="11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vertical="center" wrapText="1"/>
    </xf>
    <xf numFmtId="49" fontId="2" fillId="11" borderId="7" xfId="0" applyNumberFormat="1" applyFont="1" applyFill="1" applyBorder="1" applyAlignment="1">
      <alignment horizontal="center" vertical="center" wrapText="1"/>
    </xf>
    <xf numFmtId="49" fontId="2" fillId="11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3" fillId="8" borderId="1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center"/>
    </xf>
  </cellXfs>
  <cellStyles count="2">
    <cellStyle name="Обычный" xfId="0" builtinId="0"/>
    <cellStyle name="Обычный 6" xfId="1"/>
  </cellStyles>
  <dxfs count="20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9FF66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99FF66"/>
      <color rgb="FFCCCC00"/>
      <color rgb="FF9966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271973</xdr:colOff>
      <xdr:row>5</xdr:row>
      <xdr:rowOff>154961</xdr:rowOff>
    </xdr:from>
    <xdr:to>
      <xdr:col>20</xdr:col>
      <xdr:colOff>579549</xdr:colOff>
      <xdr:row>18</xdr:row>
      <xdr:rowOff>38100</xdr:rowOff>
    </xdr:to>
    <xdr:grpSp>
      <xdr:nvGrpSpPr>
        <xdr:cNvPr id="4" name="Группа 3"/>
        <xdr:cNvGrpSpPr/>
      </xdr:nvGrpSpPr>
      <xdr:grpSpPr>
        <a:xfrm>
          <a:off x="14388023" y="3050561"/>
          <a:ext cx="917176" cy="2359639"/>
          <a:chOff x="14378498" y="2755286"/>
          <a:chExt cx="917176" cy="2359639"/>
        </a:xfrm>
      </xdr:grpSpPr>
      <xdr:sp macro="" textlink="">
        <xdr:nvSpPr>
          <xdr:cNvPr id="2" name="Блок-схема: узел 1"/>
          <xdr:cNvSpPr/>
        </xdr:nvSpPr>
        <xdr:spPr>
          <a:xfrm>
            <a:off x="14678025" y="4686300"/>
            <a:ext cx="428625" cy="428625"/>
          </a:xfrm>
          <a:prstGeom prst="flowChartConnector">
            <a:avLst/>
          </a:prstGeom>
          <a:solidFill>
            <a:srgbClr val="FF0000"/>
          </a:solidFill>
          <a:ln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  <xdr:sp macro="" textlink="">
        <xdr:nvSpPr>
          <xdr:cNvPr id="3" name="Капля 2"/>
          <xdr:cNvSpPr/>
        </xdr:nvSpPr>
        <xdr:spPr>
          <a:xfrm rot="7997887">
            <a:off x="14378829" y="2754955"/>
            <a:ext cx="916514" cy="917176"/>
          </a:xfrm>
          <a:prstGeom prst="teardrop">
            <a:avLst>
              <a:gd name="adj" fmla="val 200000"/>
            </a:avLst>
          </a:prstGeom>
          <a:solidFill>
            <a:srgbClr val="FF0000"/>
          </a:solidFill>
          <a:ln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8"/>
  <sheetViews>
    <sheetView topLeftCell="A2" workbookViewId="0">
      <selection activeCell="A6" sqref="A6"/>
    </sheetView>
  </sheetViews>
  <sheetFormatPr defaultRowHeight="15.75" x14ac:dyDescent="0.25"/>
  <cols>
    <col min="1" max="1" width="23.7109375" style="1" customWidth="1"/>
    <col min="2" max="2" width="27.7109375" style="1" customWidth="1"/>
    <col min="3" max="3" width="38.5703125" style="1" customWidth="1"/>
    <col min="4" max="6" width="27.7109375" style="1" customWidth="1"/>
    <col min="7" max="7" width="29" style="1" customWidth="1"/>
    <col min="8" max="9" width="27.7109375" style="1" customWidth="1"/>
    <col min="10" max="10" width="9.140625" style="1"/>
    <col min="11" max="11" width="10.5703125" style="1" customWidth="1"/>
    <col min="12" max="12" width="31.28515625" style="1" customWidth="1"/>
    <col min="13" max="13" width="9.140625" style="1"/>
    <col min="14" max="14" width="128.85546875" style="1" customWidth="1"/>
    <col min="15" max="16" width="111.5703125" style="1" customWidth="1"/>
    <col min="17" max="16384" width="9.140625" style="1"/>
  </cols>
  <sheetData>
    <row r="1" spans="1:17" x14ac:dyDescent="0.25">
      <c r="A1" s="53" t="s">
        <v>11</v>
      </c>
      <c r="B1" s="53"/>
      <c r="C1" s="53"/>
      <c r="D1" s="53"/>
      <c r="E1" s="53"/>
      <c r="F1" s="52" t="s">
        <v>12</v>
      </c>
      <c r="G1" s="52"/>
      <c r="H1" s="52"/>
      <c r="I1" s="52"/>
      <c r="J1" s="18" t="s">
        <v>33</v>
      </c>
      <c r="K1" s="17" t="s">
        <v>77</v>
      </c>
      <c r="L1" s="18" t="s">
        <v>34</v>
      </c>
      <c r="M1" s="18" t="s">
        <v>78</v>
      </c>
      <c r="N1" s="19" t="s">
        <v>76</v>
      </c>
      <c r="O1" s="20" t="s">
        <v>79</v>
      </c>
      <c r="P1" s="35" t="s">
        <v>82</v>
      </c>
      <c r="Q1" s="1" t="s">
        <v>329</v>
      </c>
    </row>
    <row r="2" spans="1:17" x14ac:dyDescent="0.25">
      <c r="A2" s="29" t="s">
        <v>80</v>
      </c>
      <c r="B2" s="31" t="s">
        <v>7</v>
      </c>
      <c r="C2" s="2" t="s">
        <v>8</v>
      </c>
      <c r="D2" s="3" t="s">
        <v>9</v>
      </c>
      <c r="E2" s="32" t="s">
        <v>10</v>
      </c>
      <c r="F2" s="5" t="s">
        <v>7</v>
      </c>
      <c r="G2" s="6" t="s">
        <v>8</v>
      </c>
      <c r="H2" s="7" t="s">
        <v>9</v>
      </c>
      <c r="I2" s="30" t="s">
        <v>10</v>
      </c>
      <c r="J2" s="16">
        <v>100</v>
      </c>
      <c r="K2" s="4">
        <v>2008</v>
      </c>
      <c r="L2" s="16" t="s">
        <v>346</v>
      </c>
      <c r="M2" s="16" t="s">
        <v>37</v>
      </c>
      <c r="N2" s="24" t="s">
        <v>220</v>
      </c>
      <c r="O2" s="24" t="s">
        <v>353</v>
      </c>
      <c r="P2" s="24" t="s">
        <v>83</v>
      </c>
      <c r="Q2" s="1" t="s">
        <v>326</v>
      </c>
    </row>
    <row r="3" spans="1:17" x14ac:dyDescent="0.25">
      <c r="A3" s="4" t="s">
        <v>371</v>
      </c>
      <c r="B3" s="4"/>
      <c r="C3" s="4"/>
      <c r="D3" s="4"/>
      <c r="E3" s="4"/>
      <c r="F3" s="16"/>
      <c r="G3" s="4"/>
      <c r="H3" s="4"/>
      <c r="I3" s="4"/>
      <c r="J3" s="16">
        <v>110</v>
      </c>
      <c r="K3" s="4">
        <v>2007</v>
      </c>
      <c r="L3" s="16" t="s">
        <v>348</v>
      </c>
      <c r="M3" s="16" t="s">
        <v>31</v>
      </c>
      <c r="N3" s="24" t="s">
        <v>221</v>
      </c>
      <c r="O3" s="24" t="s">
        <v>354</v>
      </c>
      <c r="P3" s="24" t="s">
        <v>84</v>
      </c>
      <c r="Q3" s="1" t="s">
        <v>327</v>
      </c>
    </row>
    <row r="4" spans="1:17" x14ac:dyDescent="0.25">
      <c r="A4" s="4" t="s">
        <v>372</v>
      </c>
      <c r="B4" s="4"/>
      <c r="C4" s="4"/>
      <c r="D4" s="4"/>
      <c r="E4" s="4"/>
      <c r="F4" s="16"/>
      <c r="G4" s="4"/>
      <c r="H4" s="4"/>
      <c r="I4" s="4"/>
      <c r="J4" s="16">
        <v>111</v>
      </c>
      <c r="K4" s="4">
        <v>2006</v>
      </c>
      <c r="L4" s="16" t="s">
        <v>349</v>
      </c>
      <c r="N4" s="24" t="s">
        <v>222</v>
      </c>
      <c r="O4" s="24" t="s">
        <v>355</v>
      </c>
      <c r="P4" s="24" t="s">
        <v>85</v>
      </c>
      <c r="Q4" s="1" t="s">
        <v>328</v>
      </c>
    </row>
    <row r="5" spans="1:17" x14ac:dyDescent="0.25">
      <c r="A5" s="4" t="s">
        <v>373</v>
      </c>
      <c r="B5" s="4"/>
      <c r="C5" s="4"/>
      <c r="D5" s="4"/>
      <c r="E5" s="4"/>
      <c r="F5" s="16"/>
      <c r="G5" s="4"/>
      <c r="H5" s="4"/>
      <c r="I5" s="4"/>
      <c r="J5" s="16">
        <v>112</v>
      </c>
      <c r="K5" s="4">
        <v>2005</v>
      </c>
      <c r="L5" s="16" t="s">
        <v>30</v>
      </c>
      <c r="N5" s="24" t="s">
        <v>223</v>
      </c>
      <c r="O5" s="24" t="s">
        <v>356</v>
      </c>
      <c r="P5" s="24" t="s">
        <v>86</v>
      </c>
      <c r="Q5" s="1" t="s">
        <v>370</v>
      </c>
    </row>
    <row r="6" spans="1:17" x14ac:dyDescent="0.25">
      <c r="A6" s="4"/>
      <c r="B6" s="4"/>
      <c r="C6" s="4"/>
      <c r="D6" s="4"/>
      <c r="E6" s="4"/>
      <c r="F6" s="16"/>
      <c r="G6" s="4"/>
      <c r="H6" s="4"/>
      <c r="I6" s="4"/>
      <c r="J6" s="16">
        <v>114</v>
      </c>
      <c r="K6" s="4">
        <v>2004</v>
      </c>
      <c r="L6" s="16" t="s">
        <v>35</v>
      </c>
      <c r="N6" s="24" t="s">
        <v>224</v>
      </c>
      <c r="O6" s="24" t="s">
        <v>352</v>
      </c>
      <c r="P6" s="24" t="s">
        <v>87</v>
      </c>
    </row>
    <row r="7" spans="1:17" x14ac:dyDescent="0.25">
      <c r="A7" s="4"/>
      <c r="B7" s="4"/>
      <c r="C7" s="4"/>
      <c r="D7" s="4"/>
      <c r="E7" s="4"/>
      <c r="F7" s="16"/>
      <c r="G7" s="4"/>
      <c r="H7" s="4"/>
      <c r="I7" s="4"/>
      <c r="J7" s="16">
        <v>115</v>
      </c>
      <c r="K7" s="4">
        <v>2003</v>
      </c>
      <c r="L7" s="16" t="s">
        <v>347</v>
      </c>
      <c r="N7" s="24" t="s">
        <v>225</v>
      </c>
      <c r="O7" s="24" t="s">
        <v>357</v>
      </c>
      <c r="P7" s="24" t="s">
        <v>88</v>
      </c>
    </row>
    <row r="8" spans="1:17" x14ac:dyDescent="0.25">
      <c r="A8" s="4"/>
      <c r="B8" s="4"/>
      <c r="C8" s="4"/>
      <c r="D8" s="4"/>
      <c r="E8" s="4"/>
      <c r="F8" s="16"/>
      <c r="G8" s="4"/>
      <c r="H8" s="4"/>
      <c r="I8" s="4"/>
      <c r="J8" s="16">
        <v>116</v>
      </c>
      <c r="K8" s="4">
        <v>2002</v>
      </c>
      <c r="L8" s="16" t="s">
        <v>36</v>
      </c>
      <c r="N8" s="24" t="s">
        <v>226</v>
      </c>
      <c r="O8" s="24" t="s">
        <v>358</v>
      </c>
      <c r="P8" s="24" t="s">
        <v>89</v>
      </c>
    </row>
    <row r="9" spans="1:17" x14ac:dyDescent="0.25">
      <c r="A9" s="4"/>
      <c r="B9" s="4"/>
      <c r="C9" s="4"/>
      <c r="D9" s="4"/>
      <c r="E9" s="4"/>
      <c r="F9" s="16"/>
      <c r="G9" s="4"/>
      <c r="H9" s="4"/>
      <c r="I9" s="4"/>
      <c r="J9" s="16">
        <v>117</v>
      </c>
      <c r="K9" s="4">
        <v>2001</v>
      </c>
      <c r="N9" s="24" t="s">
        <v>227</v>
      </c>
      <c r="O9" s="24" t="s">
        <v>258</v>
      </c>
      <c r="P9" s="24" t="s">
        <v>90</v>
      </c>
    </row>
    <row r="10" spans="1:17" x14ac:dyDescent="0.25">
      <c r="A10" s="4"/>
      <c r="B10" s="4"/>
      <c r="C10" s="4"/>
      <c r="D10" s="4"/>
      <c r="E10" s="4"/>
      <c r="F10" s="16"/>
      <c r="G10" s="4"/>
      <c r="H10" s="4"/>
      <c r="I10" s="4"/>
      <c r="J10" s="16">
        <v>118</v>
      </c>
      <c r="K10" s="4">
        <v>2000</v>
      </c>
      <c r="N10" s="25" t="s">
        <v>228</v>
      </c>
      <c r="O10" s="24" t="s">
        <v>259</v>
      </c>
      <c r="P10" s="24" t="s">
        <v>91</v>
      </c>
    </row>
    <row r="11" spans="1:17" x14ac:dyDescent="0.25">
      <c r="A11" s="4"/>
      <c r="B11" s="4"/>
      <c r="C11" s="4"/>
      <c r="D11" s="4"/>
      <c r="E11" s="4"/>
      <c r="F11" s="16"/>
      <c r="G11" s="4"/>
      <c r="H11" s="4"/>
      <c r="I11" s="4"/>
      <c r="J11" s="16">
        <v>119</v>
      </c>
      <c r="K11" s="4">
        <v>1999</v>
      </c>
      <c r="N11" s="26" t="s">
        <v>229</v>
      </c>
      <c r="O11" s="24" t="s">
        <v>260</v>
      </c>
      <c r="P11" s="24" t="s">
        <v>92</v>
      </c>
    </row>
    <row r="12" spans="1:17" x14ac:dyDescent="0.25">
      <c r="A12" s="4"/>
      <c r="B12" s="4"/>
      <c r="C12" s="4"/>
      <c r="D12" s="4"/>
      <c r="E12" s="4"/>
      <c r="F12" s="16"/>
      <c r="G12" s="4"/>
      <c r="H12" s="4"/>
      <c r="I12" s="4"/>
      <c r="J12" s="16">
        <v>120</v>
      </c>
      <c r="K12" s="4">
        <v>1998</v>
      </c>
      <c r="N12" s="26" t="s">
        <v>230</v>
      </c>
      <c r="O12" s="24" t="s">
        <v>261</v>
      </c>
      <c r="P12" s="24" t="s">
        <v>93</v>
      </c>
    </row>
    <row r="13" spans="1:17" x14ac:dyDescent="0.25">
      <c r="A13" s="4"/>
      <c r="B13" s="4"/>
      <c r="C13" s="4"/>
      <c r="D13" s="4"/>
      <c r="E13" s="4"/>
      <c r="F13" s="16"/>
      <c r="G13" s="4"/>
      <c r="H13" s="4"/>
      <c r="I13" s="4"/>
      <c r="J13" s="16">
        <v>121</v>
      </c>
      <c r="K13" s="4">
        <v>1997</v>
      </c>
      <c r="N13" s="37" t="s">
        <v>231</v>
      </c>
      <c r="O13" s="24" t="s">
        <v>262</v>
      </c>
      <c r="P13" s="24" t="s">
        <v>94</v>
      </c>
    </row>
    <row r="14" spans="1:17" x14ac:dyDescent="0.25">
      <c r="A14" s="4"/>
      <c r="B14" s="4"/>
      <c r="C14" s="4"/>
      <c r="D14" s="4"/>
      <c r="E14" s="4"/>
      <c r="F14" s="16"/>
      <c r="G14" s="4"/>
      <c r="H14" s="4"/>
      <c r="I14" s="4"/>
      <c r="J14" s="16">
        <v>122</v>
      </c>
      <c r="K14" s="4">
        <v>1996</v>
      </c>
      <c r="N14" s="25" t="s">
        <v>232</v>
      </c>
      <c r="O14" s="24" t="s">
        <v>263</v>
      </c>
      <c r="P14" s="24" t="s">
        <v>95</v>
      </c>
    </row>
    <row r="15" spans="1:17" x14ac:dyDescent="0.25">
      <c r="A15" s="4"/>
      <c r="B15" s="4"/>
      <c r="C15" s="4"/>
      <c r="D15" s="4"/>
      <c r="E15" s="4"/>
      <c r="F15" s="16"/>
      <c r="G15" s="4"/>
      <c r="H15" s="4"/>
      <c r="I15" s="4"/>
      <c r="J15" s="16">
        <v>123</v>
      </c>
      <c r="K15" s="4">
        <v>1995</v>
      </c>
      <c r="N15" s="26" t="s">
        <v>233</v>
      </c>
      <c r="O15" s="24" t="s">
        <v>264</v>
      </c>
      <c r="P15" s="24" t="s">
        <v>96</v>
      </c>
    </row>
    <row r="16" spans="1:17" x14ac:dyDescent="0.25">
      <c r="A16" s="4"/>
      <c r="B16" s="4"/>
      <c r="C16" s="4"/>
      <c r="D16" s="4"/>
      <c r="E16" s="4"/>
      <c r="F16" s="16"/>
      <c r="G16" s="4"/>
      <c r="H16" s="4"/>
      <c r="I16" s="4"/>
      <c r="J16" s="16">
        <v>124</v>
      </c>
      <c r="K16" s="4">
        <v>1994</v>
      </c>
      <c r="N16" s="26" t="s">
        <v>234</v>
      </c>
      <c r="O16" s="24" t="s">
        <v>265</v>
      </c>
      <c r="P16" s="24" t="s">
        <v>97</v>
      </c>
    </row>
    <row r="17" spans="1:16" x14ac:dyDescent="0.25">
      <c r="A17" s="4"/>
      <c r="B17" s="4"/>
      <c r="C17" s="4"/>
      <c r="D17" s="4"/>
      <c r="E17" s="4"/>
      <c r="F17" s="16"/>
      <c r="G17" s="4"/>
      <c r="H17" s="4"/>
      <c r="I17" s="4"/>
      <c r="J17" s="16">
        <v>126</v>
      </c>
      <c r="K17" s="4">
        <v>1993</v>
      </c>
      <c r="N17" s="26" t="s">
        <v>235</v>
      </c>
      <c r="O17" s="24" t="s">
        <v>266</v>
      </c>
      <c r="P17" s="24" t="s">
        <v>98</v>
      </c>
    </row>
    <row r="18" spans="1:16" x14ac:dyDescent="0.25">
      <c r="A18" s="4"/>
      <c r="B18" s="4"/>
      <c r="C18" s="4"/>
      <c r="D18" s="4"/>
      <c r="E18" s="4"/>
      <c r="F18" s="16"/>
      <c r="G18" s="4"/>
      <c r="H18" s="4"/>
      <c r="I18" s="4"/>
      <c r="J18" s="16">
        <v>130</v>
      </c>
      <c r="K18" s="4">
        <v>1992</v>
      </c>
      <c r="N18" s="37" t="s">
        <v>236</v>
      </c>
      <c r="O18" s="24" t="s">
        <v>267</v>
      </c>
      <c r="P18" s="24" t="s">
        <v>99</v>
      </c>
    </row>
    <row r="19" spans="1:16" x14ac:dyDescent="0.25">
      <c r="A19" s="4"/>
      <c r="B19" s="4"/>
      <c r="C19" s="4"/>
      <c r="D19" s="4"/>
      <c r="E19" s="4"/>
      <c r="F19" s="16"/>
      <c r="G19" s="4"/>
      <c r="H19" s="4"/>
      <c r="I19" s="4"/>
      <c r="J19" s="16">
        <v>129</v>
      </c>
      <c r="K19" s="4">
        <v>1991</v>
      </c>
      <c r="N19" s="26" t="s">
        <v>237</v>
      </c>
      <c r="O19" s="24" t="s">
        <v>268</v>
      </c>
      <c r="P19" s="24" t="s">
        <v>100</v>
      </c>
    </row>
    <row r="20" spans="1:16" x14ac:dyDescent="0.25">
      <c r="A20" s="4"/>
      <c r="B20" s="4"/>
      <c r="C20" s="4"/>
      <c r="D20" s="4"/>
      <c r="E20" s="4"/>
      <c r="F20" s="16"/>
      <c r="G20" s="4"/>
      <c r="H20" s="4"/>
      <c r="I20" s="4"/>
      <c r="K20" s="4">
        <v>1990</v>
      </c>
      <c r="N20" s="26" t="s">
        <v>238</v>
      </c>
      <c r="O20" s="24" t="s">
        <v>269</v>
      </c>
      <c r="P20" s="24" t="s">
        <v>101</v>
      </c>
    </row>
    <row r="21" spans="1:16" x14ac:dyDescent="0.25">
      <c r="A21" s="4"/>
      <c r="B21" s="4"/>
      <c r="C21" s="4"/>
      <c r="D21" s="4"/>
      <c r="E21" s="4"/>
      <c r="F21" s="16"/>
      <c r="G21" s="4"/>
      <c r="H21" s="4"/>
      <c r="I21" s="4"/>
      <c r="K21" s="4">
        <v>1989</v>
      </c>
      <c r="N21" s="37" t="s">
        <v>239</v>
      </c>
      <c r="O21" s="24" t="s">
        <v>270</v>
      </c>
      <c r="P21" s="24" t="s">
        <v>102</v>
      </c>
    </row>
    <row r="22" spans="1:16" x14ac:dyDescent="0.25">
      <c r="A22" s="4"/>
      <c r="B22" s="4"/>
      <c r="C22" s="4"/>
      <c r="D22" s="4"/>
      <c r="E22" s="4"/>
      <c r="F22" s="16"/>
      <c r="G22" s="4"/>
      <c r="H22" s="4"/>
      <c r="I22" s="4"/>
      <c r="K22" s="4">
        <v>1988</v>
      </c>
      <c r="N22" s="26" t="s">
        <v>240</v>
      </c>
      <c r="O22" s="24" t="s">
        <v>271</v>
      </c>
      <c r="P22" s="24" t="s">
        <v>103</v>
      </c>
    </row>
    <row r="23" spans="1:16" x14ac:dyDescent="0.25">
      <c r="A23" s="4"/>
      <c r="B23" s="4"/>
      <c r="C23" s="4"/>
      <c r="D23" s="4"/>
      <c r="E23" s="4"/>
      <c r="F23" s="16"/>
      <c r="G23" s="4"/>
      <c r="H23" s="4"/>
      <c r="I23" s="4"/>
      <c r="K23" s="4">
        <v>1987</v>
      </c>
      <c r="N23" s="26" t="s">
        <v>241</v>
      </c>
      <c r="O23" s="24" t="s">
        <v>272</v>
      </c>
      <c r="P23" s="24" t="s">
        <v>104</v>
      </c>
    </row>
    <row r="24" spans="1:16" x14ac:dyDescent="0.25">
      <c r="A24" s="4"/>
      <c r="B24" s="4"/>
      <c r="C24" s="4"/>
      <c r="D24" s="4"/>
      <c r="E24" s="4"/>
      <c r="F24" s="16"/>
      <c r="G24" s="4"/>
      <c r="H24" s="4"/>
      <c r="I24" s="4"/>
      <c r="K24" s="4">
        <v>1986</v>
      </c>
      <c r="N24" s="25" t="s">
        <v>242</v>
      </c>
      <c r="O24" s="24" t="s">
        <v>273</v>
      </c>
      <c r="P24" s="24" t="s">
        <v>105</v>
      </c>
    </row>
    <row r="25" spans="1:16" x14ac:dyDescent="0.25">
      <c r="A25" s="4"/>
      <c r="B25" s="4"/>
      <c r="C25" s="4"/>
      <c r="D25" s="4"/>
      <c r="E25" s="4"/>
      <c r="F25" s="16"/>
      <c r="G25" s="4"/>
      <c r="H25" s="4"/>
      <c r="I25" s="4"/>
      <c r="K25" s="4">
        <v>1985</v>
      </c>
      <c r="N25" s="25" t="s">
        <v>243</v>
      </c>
      <c r="O25" s="24" t="s">
        <v>359</v>
      </c>
      <c r="P25" s="24" t="s">
        <v>106</v>
      </c>
    </row>
    <row r="26" spans="1:16" x14ac:dyDescent="0.25">
      <c r="A26" s="4"/>
      <c r="B26" s="4"/>
      <c r="C26" s="4"/>
      <c r="D26" s="4"/>
      <c r="E26" s="4"/>
      <c r="F26" s="16"/>
      <c r="G26" s="4"/>
      <c r="H26" s="4"/>
      <c r="I26" s="4"/>
      <c r="K26" s="4">
        <v>1984</v>
      </c>
      <c r="N26" s="26" t="s">
        <v>244</v>
      </c>
      <c r="O26" s="24" t="s">
        <v>274</v>
      </c>
      <c r="P26" s="24" t="s">
        <v>107</v>
      </c>
    </row>
    <row r="27" spans="1:16" x14ac:dyDescent="0.25">
      <c r="A27" s="4"/>
      <c r="B27" s="4"/>
      <c r="C27" s="4"/>
      <c r="D27" s="4"/>
      <c r="E27" s="4"/>
      <c r="F27" s="16"/>
      <c r="G27" s="4"/>
      <c r="H27" s="4"/>
      <c r="I27" s="4"/>
      <c r="K27" s="4">
        <v>1983</v>
      </c>
      <c r="N27" s="37" t="s">
        <v>245</v>
      </c>
      <c r="O27" s="24" t="s">
        <v>275</v>
      </c>
      <c r="P27" s="24" t="s">
        <v>108</v>
      </c>
    </row>
    <row r="28" spans="1:16" x14ac:dyDescent="0.25">
      <c r="A28" s="4"/>
      <c r="B28" s="4"/>
      <c r="C28" s="4"/>
      <c r="D28" s="4"/>
      <c r="E28" s="4"/>
      <c r="F28" s="16"/>
      <c r="G28" s="4"/>
      <c r="H28" s="4"/>
      <c r="I28" s="4"/>
      <c r="K28" s="4">
        <v>1982</v>
      </c>
      <c r="N28" s="26" t="s">
        <v>246</v>
      </c>
      <c r="O28" s="24" t="s">
        <v>276</v>
      </c>
      <c r="P28" s="24" t="s">
        <v>109</v>
      </c>
    </row>
    <row r="29" spans="1:16" x14ac:dyDescent="0.25">
      <c r="A29" s="4"/>
      <c r="B29" s="4"/>
      <c r="C29" s="4"/>
      <c r="D29" s="4"/>
      <c r="E29" s="4"/>
      <c r="F29" s="16"/>
      <c r="G29" s="4"/>
      <c r="H29" s="4"/>
      <c r="I29" s="4"/>
      <c r="K29" s="4">
        <v>1981</v>
      </c>
      <c r="N29" s="26" t="s">
        <v>247</v>
      </c>
      <c r="O29" s="24" t="s">
        <v>277</v>
      </c>
      <c r="P29" s="24" t="s">
        <v>110</v>
      </c>
    </row>
    <row r="30" spans="1:16" x14ac:dyDescent="0.25">
      <c r="A30" s="4"/>
      <c r="B30" s="4"/>
      <c r="C30" s="4"/>
      <c r="D30" s="4"/>
      <c r="E30" s="4"/>
      <c r="F30" s="16"/>
      <c r="G30" s="4"/>
      <c r="H30" s="4"/>
      <c r="I30" s="4"/>
      <c r="K30" s="4">
        <v>1980</v>
      </c>
      <c r="N30" s="26" t="s">
        <v>248</v>
      </c>
      <c r="O30" s="24" t="s">
        <v>278</v>
      </c>
      <c r="P30" s="24" t="s">
        <v>111</v>
      </c>
    </row>
    <row r="31" spans="1:16" x14ac:dyDescent="0.25">
      <c r="A31" s="4"/>
      <c r="B31" s="4"/>
      <c r="C31" s="4"/>
      <c r="D31" s="4"/>
      <c r="E31" s="4"/>
      <c r="F31" s="16"/>
      <c r="G31" s="4"/>
      <c r="H31" s="4"/>
      <c r="I31" s="4"/>
      <c r="K31" s="4">
        <v>1979</v>
      </c>
      <c r="N31" s="37" t="s">
        <v>249</v>
      </c>
      <c r="O31" s="24" t="s">
        <v>279</v>
      </c>
      <c r="P31" s="24" t="s">
        <v>112</v>
      </c>
    </row>
    <row r="32" spans="1:16" x14ac:dyDescent="0.25">
      <c r="A32" s="4"/>
      <c r="B32" s="4"/>
      <c r="C32" s="4"/>
      <c r="D32" s="4"/>
      <c r="E32" s="4"/>
      <c r="F32" s="16"/>
      <c r="G32" s="4"/>
      <c r="H32" s="4"/>
      <c r="I32" s="4"/>
      <c r="K32" s="4">
        <v>1978</v>
      </c>
      <c r="N32" s="26" t="s">
        <v>250</v>
      </c>
      <c r="O32" s="24" t="s">
        <v>360</v>
      </c>
      <c r="P32" s="24" t="s">
        <v>113</v>
      </c>
    </row>
    <row r="33" spans="1:16" x14ac:dyDescent="0.25">
      <c r="A33" s="4"/>
      <c r="B33" s="4"/>
      <c r="C33" s="4"/>
      <c r="D33" s="4"/>
      <c r="E33" s="4"/>
      <c r="F33" s="16"/>
      <c r="G33" s="4"/>
      <c r="H33" s="4"/>
      <c r="I33" s="4"/>
      <c r="K33" s="4">
        <v>1977</v>
      </c>
      <c r="N33" s="27" t="s">
        <v>251</v>
      </c>
      <c r="O33" s="24" t="s">
        <v>280</v>
      </c>
      <c r="P33" s="24" t="s">
        <v>114</v>
      </c>
    </row>
    <row r="34" spans="1:16" x14ac:dyDescent="0.25">
      <c r="A34" s="4"/>
      <c r="B34" s="4"/>
      <c r="C34" s="4"/>
      <c r="D34" s="4"/>
      <c r="E34" s="4"/>
      <c r="F34" s="16"/>
      <c r="G34" s="4"/>
      <c r="H34" s="4"/>
      <c r="I34" s="4"/>
      <c r="K34" s="4">
        <v>1976</v>
      </c>
      <c r="N34" s="26" t="s">
        <v>252</v>
      </c>
      <c r="O34" s="24" t="s">
        <v>281</v>
      </c>
      <c r="P34" s="24" t="s">
        <v>115</v>
      </c>
    </row>
    <row r="35" spans="1:16" x14ac:dyDescent="0.25">
      <c r="A35" s="4"/>
      <c r="B35" s="4"/>
      <c r="C35" s="4"/>
      <c r="D35" s="4"/>
      <c r="E35" s="4"/>
      <c r="F35" s="16"/>
      <c r="G35" s="4"/>
      <c r="H35" s="4"/>
      <c r="I35" s="4"/>
      <c r="K35" s="4">
        <v>1975</v>
      </c>
      <c r="N35" s="26" t="s">
        <v>253</v>
      </c>
      <c r="O35" s="24" t="s">
        <v>282</v>
      </c>
      <c r="P35" s="24" t="s">
        <v>116</v>
      </c>
    </row>
    <row r="36" spans="1:16" x14ac:dyDescent="0.25">
      <c r="A36" s="4"/>
      <c r="B36" s="4"/>
      <c r="C36" s="4"/>
      <c r="D36" s="4"/>
      <c r="E36" s="4"/>
      <c r="F36" s="16"/>
      <c r="G36" s="4"/>
      <c r="H36" s="4"/>
      <c r="I36" s="4"/>
      <c r="K36" s="4">
        <v>1974</v>
      </c>
      <c r="N36" s="38" t="s">
        <v>351</v>
      </c>
      <c r="O36" s="24" t="s">
        <v>283</v>
      </c>
      <c r="P36" s="24" t="s">
        <v>117</v>
      </c>
    </row>
    <row r="37" spans="1:16" x14ac:dyDescent="0.25">
      <c r="A37" s="4"/>
      <c r="B37" s="4"/>
      <c r="C37" s="4"/>
      <c r="D37" s="4"/>
      <c r="E37" s="4"/>
      <c r="F37" s="16"/>
      <c r="G37" s="4"/>
      <c r="H37" s="4"/>
      <c r="I37" s="4"/>
      <c r="K37" s="4">
        <v>1973</v>
      </c>
      <c r="N37" s="26" t="s">
        <v>254</v>
      </c>
      <c r="O37" s="24" t="s">
        <v>284</v>
      </c>
      <c r="P37" s="24" t="s">
        <v>118</v>
      </c>
    </row>
    <row r="38" spans="1:16" x14ac:dyDescent="0.25">
      <c r="A38" s="4"/>
      <c r="B38" s="4"/>
      <c r="C38" s="4"/>
      <c r="D38" s="4"/>
      <c r="E38" s="4"/>
      <c r="F38" s="16"/>
      <c r="G38" s="4"/>
      <c r="H38" s="4"/>
      <c r="I38" s="4"/>
      <c r="K38" s="4">
        <v>1972</v>
      </c>
      <c r="N38" s="26" t="s">
        <v>255</v>
      </c>
      <c r="O38" s="24" t="s">
        <v>285</v>
      </c>
      <c r="P38" s="24" t="s">
        <v>119</v>
      </c>
    </row>
    <row r="39" spans="1:16" x14ac:dyDescent="0.25">
      <c r="A39" s="4"/>
      <c r="B39" s="4"/>
      <c r="C39" s="4"/>
      <c r="D39" s="4"/>
      <c r="E39" s="4"/>
      <c r="F39" s="16"/>
      <c r="G39" s="4"/>
      <c r="H39" s="4"/>
      <c r="I39" s="4"/>
      <c r="K39" s="4">
        <v>1971</v>
      </c>
      <c r="N39" s="26" t="s">
        <v>256</v>
      </c>
      <c r="O39" s="24" t="s">
        <v>286</v>
      </c>
      <c r="P39" s="24" t="s">
        <v>120</v>
      </c>
    </row>
    <row r="40" spans="1:16" x14ac:dyDescent="0.25">
      <c r="A40" s="4"/>
      <c r="B40" s="4"/>
      <c r="C40" s="4"/>
      <c r="D40" s="4"/>
      <c r="E40" s="4"/>
      <c r="F40" s="16"/>
      <c r="G40" s="4"/>
      <c r="H40" s="4"/>
      <c r="I40" s="4"/>
      <c r="K40" s="4">
        <v>1970</v>
      </c>
      <c r="N40" s="26" t="s">
        <v>257</v>
      </c>
      <c r="O40" s="24" t="s">
        <v>287</v>
      </c>
      <c r="P40" s="24" t="s">
        <v>121</v>
      </c>
    </row>
    <row r="41" spans="1:16" x14ac:dyDescent="0.25">
      <c r="A41" s="4"/>
      <c r="B41" s="4"/>
      <c r="C41" s="4"/>
      <c r="D41" s="4"/>
      <c r="E41" s="4"/>
      <c r="F41" s="16"/>
      <c r="G41" s="4"/>
      <c r="H41" s="4"/>
      <c r="I41" s="4"/>
      <c r="K41" s="4">
        <v>1969</v>
      </c>
      <c r="N41" s="19">
        <v>35</v>
      </c>
      <c r="O41" s="24" t="s">
        <v>288</v>
      </c>
      <c r="P41" s="24" t="s">
        <v>122</v>
      </c>
    </row>
    <row r="42" spans="1:16" x14ac:dyDescent="0.25">
      <c r="A42" s="4"/>
      <c r="B42" s="4"/>
      <c r="C42" s="4"/>
      <c r="D42" s="4"/>
      <c r="E42" s="4"/>
      <c r="F42" s="16"/>
      <c r="G42" s="4"/>
      <c r="H42" s="4"/>
      <c r="I42" s="4"/>
      <c r="K42" s="4">
        <v>1968</v>
      </c>
      <c r="O42" s="24" t="s">
        <v>289</v>
      </c>
      <c r="P42" s="24" t="s">
        <v>123</v>
      </c>
    </row>
    <row r="43" spans="1:16" x14ac:dyDescent="0.25">
      <c r="A43" s="4"/>
      <c r="B43" s="4"/>
      <c r="C43" s="4"/>
      <c r="D43" s="4"/>
      <c r="E43" s="4"/>
      <c r="F43" s="16"/>
      <c r="G43" s="4"/>
      <c r="H43" s="4"/>
      <c r="I43" s="4"/>
      <c r="K43" s="4">
        <v>1967</v>
      </c>
      <c r="O43" s="24" t="s">
        <v>290</v>
      </c>
      <c r="P43" s="24" t="s">
        <v>124</v>
      </c>
    </row>
    <row r="44" spans="1:16" x14ac:dyDescent="0.25">
      <c r="A44" s="4"/>
      <c r="B44" s="4"/>
      <c r="C44" s="4"/>
      <c r="D44" s="4"/>
      <c r="E44" s="4"/>
      <c r="F44" s="16"/>
      <c r="G44" s="4"/>
      <c r="H44" s="4"/>
      <c r="I44" s="4"/>
      <c r="K44" s="4">
        <v>1966</v>
      </c>
      <c r="O44" s="24" t="s">
        <v>291</v>
      </c>
      <c r="P44" s="24" t="s">
        <v>125</v>
      </c>
    </row>
    <row r="45" spans="1:16" x14ac:dyDescent="0.25">
      <c r="A45" s="4"/>
      <c r="B45" s="4"/>
      <c r="C45" s="4"/>
      <c r="D45" s="4"/>
      <c r="E45" s="4"/>
      <c r="F45" s="16"/>
      <c r="G45" s="4"/>
      <c r="H45" s="4"/>
      <c r="I45" s="4"/>
      <c r="K45" s="4">
        <v>1965</v>
      </c>
      <c r="O45" s="24" t="s">
        <v>292</v>
      </c>
      <c r="P45" s="24" t="s">
        <v>126</v>
      </c>
    </row>
    <row r="46" spans="1:16" x14ac:dyDescent="0.25">
      <c r="A46" s="4"/>
      <c r="B46" s="4"/>
      <c r="C46" s="4"/>
      <c r="D46" s="4"/>
      <c r="E46" s="4"/>
      <c r="F46" s="16"/>
      <c r="G46" s="4"/>
      <c r="H46" s="4"/>
      <c r="I46" s="4"/>
      <c r="K46" s="4">
        <v>1964</v>
      </c>
      <c r="O46" s="24" t="s">
        <v>293</v>
      </c>
      <c r="P46" s="24" t="s">
        <v>127</v>
      </c>
    </row>
    <row r="47" spans="1:16" x14ac:dyDescent="0.25">
      <c r="A47" s="4"/>
      <c r="B47" s="4"/>
      <c r="D47" s="4"/>
      <c r="E47" s="4"/>
      <c r="F47" s="16"/>
      <c r="G47" s="4"/>
      <c r="H47" s="4"/>
      <c r="I47" s="4"/>
      <c r="K47" s="4">
        <v>1963</v>
      </c>
      <c r="O47" s="24" t="s">
        <v>294</v>
      </c>
      <c r="P47" s="24" t="s">
        <v>128</v>
      </c>
    </row>
    <row r="48" spans="1:16" x14ac:dyDescent="0.25">
      <c r="A48" s="4"/>
      <c r="B48" s="4"/>
      <c r="D48" s="4"/>
      <c r="E48" s="4"/>
      <c r="F48" s="16"/>
      <c r="G48" s="4"/>
      <c r="H48" s="4"/>
      <c r="I48" s="4"/>
      <c r="K48" s="4">
        <v>1962</v>
      </c>
      <c r="O48" s="24" t="s">
        <v>295</v>
      </c>
      <c r="P48" s="24" t="s">
        <v>129</v>
      </c>
    </row>
    <row r="49" spans="1:16" x14ac:dyDescent="0.25">
      <c r="A49" s="4"/>
      <c r="B49" s="4"/>
      <c r="D49" s="4"/>
      <c r="E49" s="4"/>
      <c r="F49" s="16"/>
      <c r="G49" s="4"/>
      <c r="H49" s="4"/>
      <c r="K49" s="4">
        <v>1961</v>
      </c>
      <c r="O49" s="24" t="s">
        <v>296</v>
      </c>
      <c r="P49" s="24" t="s">
        <v>130</v>
      </c>
    </row>
    <row r="50" spans="1:16" x14ac:dyDescent="0.25">
      <c r="A50" s="4"/>
      <c r="B50" s="4"/>
      <c r="D50" s="4"/>
      <c r="E50" s="4"/>
      <c r="F50" s="16"/>
      <c r="G50" s="4"/>
      <c r="H50" s="4"/>
      <c r="K50" s="4">
        <v>1960</v>
      </c>
      <c r="O50" s="24" t="s">
        <v>297</v>
      </c>
      <c r="P50" s="24" t="s">
        <v>131</v>
      </c>
    </row>
    <row r="51" spans="1:16" x14ac:dyDescent="0.25">
      <c r="A51" s="4"/>
      <c r="B51" s="4"/>
      <c r="D51" s="4"/>
      <c r="E51" s="4"/>
      <c r="F51" s="16"/>
      <c r="G51" s="4"/>
      <c r="H51" s="4"/>
      <c r="K51" s="4">
        <v>1959</v>
      </c>
      <c r="O51" s="24" t="s">
        <v>298</v>
      </c>
      <c r="P51" s="24" t="s">
        <v>132</v>
      </c>
    </row>
    <row r="52" spans="1:16" x14ac:dyDescent="0.25">
      <c r="A52" s="4"/>
      <c r="B52" s="4"/>
      <c r="D52" s="4"/>
      <c r="E52" s="4"/>
      <c r="F52" s="16"/>
      <c r="G52" s="4"/>
      <c r="H52" s="4"/>
      <c r="K52" s="4">
        <v>1958</v>
      </c>
      <c r="O52" s="24" t="s">
        <v>299</v>
      </c>
      <c r="P52" s="24" t="s">
        <v>133</v>
      </c>
    </row>
    <row r="53" spans="1:16" x14ac:dyDescent="0.25">
      <c r="A53" s="4"/>
      <c r="B53" s="4"/>
      <c r="D53" s="4"/>
      <c r="E53" s="4"/>
      <c r="F53" s="16"/>
      <c r="G53" s="4"/>
      <c r="H53" s="4"/>
      <c r="K53" s="4">
        <v>1957</v>
      </c>
      <c r="O53" s="24" t="s">
        <v>300</v>
      </c>
      <c r="P53" s="24" t="s">
        <v>134</v>
      </c>
    </row>
    <row r="54" spans="1:16" x14ac:dyDescent="0.25">
      <c r="A54" s="4"/>
      <c r="B54" s="4"/>
      <c r="D54" s="4"/>
      <c r="E54" s="4"/>
      <c r="F54" s="16"/>
      <c r="G54" s="4"/>
      <c r="H54" s="4"/>
      <c r="K54" s="4">
        <v>1956</v>
      </c>
      <c r="O54" s="24" t="s">
        <v>301</v>
      </c>
      <c r="P54" s="24" t="s">
        <v>135</v>
      </c>
    </row>
    <row r="55" spans="1:16" x14ac:dyDescent="0.25">
      <c r="A55" s="4"/>
      <c r="B55" s="4"/>
      <c r="D55" s="4"/>
      <c r="E55" s="4"/>
      <c r="F55" s="16"/>
      <c r="G55" s="4"/>
      <c r="H55" s="4"/>
      <c r="K55" s="4">
        <v>1955</v>
      </c>
      <c r="O55" s="24" t="s">
        <v>302</v>
      </c>
      <c r="P55" s="24" t="s">
        <v>136</v>
      </c>
    </row>
    <row r="56" spans="1:16" x14ac:dyDescent="0.25">
      <c r="A56" s="4"/>
      <c r="B56" s="4"/>
      <c r="D56" s="4"/>
      <c r="E56" s="4"/>
      <c r="F56" s="16"/>
      <c r="G56" s="4"/>
      <c r="H56" s="4"/>
      <c r="K56" s="4">
        <v>1954</v>
      </c>
      <c r="O56" s="24" t="s">
        <v>361</v>
      </c>
      <c r="P56" s="24" t="s">
        <v>137</v>
      </c>
    </row>
    <row r="57" spans="1:16" x14ac:dyDescent="0.25">
      <c r="A57" s="4"/>
      <c r="B57" s="4"/>
      <c r="D57" s="4"/>
      <c r="E57" s="4"/>
      <c r="F57" s="16"/>
      <c r="G57" s="4"/>
      <c r="H57" s="4"/>
      <c r="K57" s="4">
        <v>1953</v>
      </c>
      <c r="O57" s="24" t="s">
        <v>303</v>
      </c>
      <c r="P57" s="24" t="s">
        <v>138</v>
      </c>
    </row>
    <row r="58" spans="1:16" x14ac:dyDescent="0.25">
      <c r="A58" s="4"/>
      <c r="B58" s="4"/>
      <c r="D58" s="4"/>
      <c r="E58" s="4"/>
      <c r="F58" s="16"/>
      <c r="G58" s="4"/>
      <c r="H58" s="4"/>
      <c r="K58" s="4">
        <v>1952</v>
      </c>
      <c r="O58" s="24" t="s">
        <v>304</v>
      </c>
      <c r="P58" s="24" t="s">
        <v>139</v>
      </c>
    </row>
    <row r="59" spans="1:16" x14ac:dyDescent="0.25">
      <c r="A59" s="4"/>
      <c r="B59" s="4"/>
      <c r="D59" s="4"/>
      <c r="E59" s="4"/>
      <c r="F59" s="16"/>
      <c r="G59" s="4"/>
      <c r="H59" s="4"/>
      <c r="K59" s="4">
        <v>1951</v>
      </c>
      <c r="O59" s="24" t="s">
        <v>305</v>
      </c>
      <c r="P59" s="24" t="s">
        <v>140</v>
      </c>
    </row>
    <row r="60" spans="1:16" x14ac:dyDescent="0.25">
      <c r="A60" s="4"/>
      <c r="B60" s="4"/>
      <c r="D60" s="4"/>
      <c r="E60" s="4"/>
      <c r="F60" s="16"/>
      <c r="G60" s="4"/>
      <c r="H60" s="4"/>
      <c r="K60" s="4">
        <v>1950</v>
      </c>
      <c r="O60" s="24" t="s">
        <v>306</v>
      </c>
      <c r="P60" s="24" t="s">
        <v>141</v>
      </c>
    </row>
    <row r="61" spans="1:16" x14ac:dyDescent="0.25">
      <c r="A61" s="4"/>
      <c r="B61" s="4"/>
      <c r="D61" s="4"/>
      <c r="E61" s="4"/>
      <c r="F61" s="16"/>
      <c r="G61" s="4"/>
      <c r="H61" s="4"/>
      <c r="K61" s="4">
        <v>1949</v>
      </c>
      <c r="O61" s="24" t="s">
        <v>307</v>
      </c>
      <c r="P61" s="24" t="s">
        <v>142</v>
      </c>
    </row>
    <row r="62" spans="1:16" x14ac:dyDescent="0.25">
      <c r="A62" s="4"/>
      <c r="B62" s="4"/>
      <c r="D62" s="4"/>
      <c r="E62" s="4"/>
      <c r="F62" s="16"/>
      <c r="G62" s="4"/>
      <c r="H62" s="4"/>
      <c r="K62" s="4">
        <v>1948</v>
      </c>
      <c r="O62" s="26" t="s">
        <v>362</v>
      </c>
      <c r="P62" s="24" t="s">
        <v>143</v>
      </c>
    </row>
    <row r="63" spans="1:16" x14ac:dyDescent="0.25">
      <c r="A63" s="4"/>
      <c r="B63" s="4"/>
      <c r="D63" s="4"/>
      <c r="E63" s="4"/>
      <c r="F63" s="16"/>
      <c r="G63" s="4"/>
      <c r="H63" s="4"/>
      <c r="K63" s="4">
        <v>1947</v>
      </c>
      <c r="O63" s="26" t="s">
        <v>363</v>
      </c>
      <c r="P63" s="24" t="s">
        <v>144</v>
      </c>
    </row>
    <row r="64" spans="1:16" x14ac:dyDescent="0.25">
      <c r="A64" s="16"/>
      <c r="B64" s="16"/>
      <c r="C64" s="16"/>
      <c r="D64" s="16"/>
      <c r="E64" s="16"/>
      <c r="F64" s="16"/>
      <c r="G64" s="4"/>
      <c r="H64" s="4"/>
      <c r="K64" s="4">
        <v>1946</v>
      </c>
      <c r="O64" s="26" t="s">
        <v>365</v>
      </c>
      <c r="P64" s="24" t="s">
        <v>145</v>
      </c>
    </row>
    <row r="65" spans="11:16" x14ac:dyDescent="0.25">
      <c r="K65" s="4">
        <v>1945</v>
      </c>
      <c r="O65" s="26" t="s">
        <v>366</v>
      </c>
      <c r="P65" s="24" t="s">
        <v>146</v>
      </c>
    </row>
    <row r="66" spans="11:16" x14ac:dyDescent="0.25">
      <c r="K66" s="4">
        <v>1944</v>
      </c>
      <c r="O66" s="26" t="s">
        <v>364</v>
      </c>
      <c r="P66" s="24" t="s">
        <v>147</v>
      </c>
    </row>
    <row r="67" spans="11:16" x14ac:dyDescent="0.25">
      <c r="K67" s="4">
        <v>1943</v>
      </c>
      <c r="O67" s="26" t="s">
        <v>367</v>
      </c>
      <c r="P67" s="24" t="s">
        <v>148</v>
      </c>
    </row>
    <row r="68" spans="11:16" x14ac:dyDescent="0.25">
      <c r="K68" s="4">
        <v>1942</v>
      </c>
      <c r="O68" s="26" t="s">
        <v>368</v>
      </c>
      <c r="P68" s="24" t="s">
        <v>149</v>
      </c>
    </row>
    <row r="69" spans="11:16" x14ac:dyDescent="0.25">
      <c r="K69" s="4">
        <v>1941</v>
      </c>
      <c r="O69" s="26" t="s">
        <v>369</v>
      </c>
      <c r="P69" s="24" t="s">
        <v>150</v>
      </c>
    </row>
    <row r="70" spans="11:16" x14ac:dyDescent="0.25">
      <c r="K70" s="4">
        <v>1940</v>
      </c>
      <c r="O70" s="26" t="s">
        <v>254</v>
      </c>
      <c r="P70" s="24" t="s">
        <v>151</v>
      </c>
    </row>
    <row r="71" spans="11:16" x14ac:dyDescent="0.25">
      <c r="K71" s="4">
        <v>1939</v>
      </c>
      <c r="O71" s="26" t="s">
        <v>255</v>
      </c>
      <c r="P71" s="24" t="s">
        <v>152</v>
      </c>
    </row>
    <row r="72" spans="11:16" x14ac:dyDescent="0.25">
      <c r="K72" s="4">
        <v>1938</v>
      </c>
      <c r="O72" s="26" t="s">
        <v>256</v>
      </c>
      <c r="P72" s="24" t="s">
        <v>153</v>
      </c>
    </row>
    <row r="73" spans="11:16" x14ac:dyDescent="0.25">
      <c r="K73" s="4">
        <v>1937</v>
      </c>
      <c r="O73" s="26" t="s">
        <v>257</v>
      </c>
      <c r="P73" s="24" t="s">
        <v>154</v>
      </c>
    </row>
    <row r="74" spans="11:16" x14ac:dyDescent="0.25">
      <c r="K74" s="4">
        <v>1936</v>
      </c>
      <c r="O74" s="20">
        <v>72</v>
      </c>
      <c r="P74" s="24" t="s">
        <v>155</v>
      </c>
    </row>
    <row r="75" spans="11:16" x14ac:dyDescent="0.25">
      <c r="K75" s="4">
        <v>1935</v>
      </c>
      <c r="P75" s="24" t="s">
        <v>156</v>
      </c>
    </row>
    <row r="76" spans="11:16" x14ac:dyDescent="0.25">
      <c r="K76" s="4">
        <v>1934</v>
      </c>
      <c r="P76" s="24" t="s">
        <v>157</v>
      </c>
    </row>
    <row r="77" spans="11:16" x14ac:dyDescent="0.25">
      <c r="K77" s="4">
        <v>1933</v>
      </c>
      <c r="P77" s="24" t="s">
        <v>158</v>
      </c>
    </row>
    <row r="78" spans="11:16" x14ac:dyDescent="0.25">
      <c r="K78" s="4">
        <v>1932</v>
      </c>
      <c r="P78" s="24" t="s">
        <v>159</v>
      </c>
    </row>
    <row r="79" spans="11:16" x14ac:dyDescent="0.25">
      <c r="K79" s="4">
        <v>1931</v>
      </c>
      <c r="P79" s="24" t="s">
        <v>160</v>
      </c>
    </row>
    <row r="80" spans="11:16" x14ac:dyDescent="0.25">
      <c r="K80" s="4">
        <v>1930</v>
      </c>
      <c r="P80" s="24" t="s">
        <v>161</v>
      </c>
    </row>
    <row r="81" spans="11:16" x14ac:dyDescent="0.25">
      <c r="K81" s="4">
        <v>1929</v>
      </c>
      <c r="P81" s="24" t="s">
        <v>162</v>
      </c>
    </row>
    <row r="82" spans="11:16" x14ac:dyDescent="0.25">
      <c r="K82" s="4">
        <v>1928</v>
      </c>
      <c r="P82" s="24" t="s">
        <v>163</v>
      </c>
    </row>
    <row r="83" spans="11:16" x14ac:dyDescent="0.25">
      <c r="K83" s="4">
        <v>1927</v>
      </c>
      <c r="P83" s="24" t="s">
        <v>164</v>
      </c>
    </row>
    <row r="84" spans="11:16" x14ac:dyDescent="0.25">
      <c r="K84" s="4">
        <v>1926</v>
      </c>
      <c r="P84" s="24" t="s">
        <v>165</v>
      </c>
    </row>
    <row r="85" spans="11:16" x14ac:dyDescent="0.25">
      <c r="K85" s="4">
        <v>1925</v>
      </c>
      <c r="P85" s="24" t="s">
        <v>166</v>
      </c>
    </row>
    <row r="86" spans="11:16" x14ac:dyDescent="0.25">
      <c r="K86" s="4">
        <v>1924</v>
      </c>
      <c r="P86" s="24" t="s">
        <v>167</v>
      </c>
    </row>
    <row r="87" spans="11:16" x14ac:dyDescent="0.25">
      <c r="K87" s="4">
        <v>1923</v>
      </c>
      <c r="P87" s="24" t="s">
        <v>168</v>
      </c>
    </row>
    <row r="88" spans="11:16" x14ac:dyDescent="0.25">
      <c r="K88" s="4">
        <v>1922</v>
      </c>
      <c r="P88" s="24" t="s">
        <v>169</v>
      </c>
    </row>
    <row r="89" spans="11:16" x14ac:dyDescent="0.25">
      <c r="K89" s="4">
        <v>1921</v>
      </c>
      <c r="P89" s="24" t="s">
        <v>170</v>
      </c>
    </row>
    <row r="90" spans="11:16" x14ac:dyDescent="0.25">
      <c r="K90" s="4">
        <v>1920</v>
      </c>
      <c r="P90" s="24" t="s">
        <v>171</v>
      </c>
    </row>
    <row r="91" spans="11:16" x14ac:dyDescent="0.25">
      <c r="K91" s="4">
        <v>1919</v>
      </c>
      <c r="P91" s="24" t="s">
        <v>172</v>
      </c>
    </row>
    <row r="92" spans="11:16" x14ac:dyDescent="0.25">
      <c r="K92" s="4">
        <v>1918</v>
      </c>
      <c r="P92" s="24" t="s">
        <v>173</v>
      </c>
    </row>
    <row r="93" spans="11:16" x14ac:dyDescent="0.25">
      <c r="K93" s="4">
        <v>1917</v>
      </c>
      <c r="P93" s="24" t="s">
        <v>174</v>
      </c>
    </row>
    <row r="94" spans="11:16" x14ac:dyDescent="0.25">
      <c r="K94" s="4">
        <v>1916</v>
      </c>
      <c r="P94" s="24" t="s">
        <v>175</v>
      </c>
    </row>
    <row r="95" spans="11:16" x14ac:dyDescent="0.25">
      <c r="K95" s="4">
        <v>1915</v>
      </c>
      <c r="P95" s="24" t="s">
        <v>176</v>
      </c>
    </row>
    <row r="96" spans="11:16" x14ac:dyDescent="0.25">
      <c r="P96" s="24" t="s">
        <v>177</v>
      </c>
    </row>
    <row r="97" spans="13:16" x14ac:dyDescent="0.25">
      <c r="P97" s="24" t="s">
        <v>178</v>
      </c>
    </row>
    <row r="98" spans="13:16" x14ac:dyDescent="0.25">
      <c r="P98" s="24" t="s">
        <v>179</v>
      </c>
    </row>
    <row r="99" spans="13:16" x14ac:dyDescent="0.25">
      <c r="P99" s="24" t="s">
        <v>180</v>
      </c>
    </row>
    <row r="100" spans="13:16" x14ac:dyDescent="0.25">
      <c r="P100" s="24" t="s">
        <v>181</v>
      </c>
    </row>
    <row r="101" spans="13:16" x14ac:dyDescent="0.25">
      <c r="P101" s="24" t="s">
        <v>182</v>
      </c>
    </row>
    <row r="102" spans="13:16" x14ac:dyDescent="0.25">
      <c r="P102" s="24" t="s">
        <v>183</v>
      </c>
    </row>
    <row r="103" spans="13:16" x14ac:dyDescent="0.25">
      <c r="P103" s="24" t="s">
        <v>184</v>
      </c>
    </row>
    <row r="104" spans="13:16" x14ac:dyDescent="0.25">
      <c r="P104" s="24" t="s">
        <v>185</v>
      </c>
    </row>
    <row r="105" spans="13:16" x14ac:dyDescent="0.25">
      <c r="P105" s="24" t="s">
        <v>186</v>
      </c>
    </row>
    <row r="106" spans="13:16" x14ac:dyDescent="0.25">
      <c r="P106" s="24" t="s">
        <v>187</v>
      </c>
    </row>
    <row r="107" spans="13:16" x14ac:dyDescent="0.25">
      <c r="P107" s="24" t="s">
        <v>188</v>
      </c>
    </row>
    <row r="108" spans="13:16" x14ac:dyDescent="0.25">
      <c r="P108" s="24" t="s">
        <v>189</v>
      </c>
    </row>
    <row r="109" spans="13:16" x14ac:dyDescent="0.25">
      <c r="P109" s="24" t="s">
        <v>190</v>
      </c>
    </row>
    <row r="110" spans="13:16" x14ac:dyDescent="0.25">
      <c r="M110" s="21"/>
      <c r="N110" s="22"/>
      <c r="O110" s="15"/>
      <c r="P110" s="24" t="s">
        <v>191</v>
      </c>
    </row>
    <row r="111" spans="13:16" x14ac:dyDescent="0.25">
      <c r="M111" s="23"/>
      <c r="N111" s="22"/>
      <c r="O111" s="15"/>
      <c r="P111" s="24" t="s">
        <v>192</v>
      </c>
    </row>
    <row r="112" spans="13:16" x14ac:dyDescent="0.25">
      <c r="M112" s="23"/>
      <c r="N112" s="22"/>
      <c r="O112" s="15"/>
      <c r="P112" s="24" t="s">
        <v>193</v>
      </c>
    </row>
    <row r="113" spans="13:16" x14ac:dyDescent="0.25">
      <c r="M113" s="23"/>
      <c r="N113" s="23"/>
      <c r="O113" s="15"/>
      <c r="P113" s="24" t="s">
        <v>194</v>
      </c>
    </row>
    <row r="114" spans="13:16" x14ac:dyDescent="0.25">
      <c r="M114" s="23"/>
      <c r="N114" s="23"/>
      <c r="O114" s="15"/>
      <c r="P114" s="24" t="s">
        <v>195</v>
      </c>
    </row>
    <row r="115" spans="13:16" x14ac:dyDescent="0.25">
      <c r="M115" s="23"/>
      <c r="N115" s="23"/>
      <c r="O115" s="15"/>
      <c r="P115" s="24" t="s">
        <v>196</v>
      </c>
    </row>
    <row r="116" spans="13:16" x14ac:dyDescent="0.25">
      <c r="M116" s="23"/>
      <c r="N116" s="23"/>
      <c r="O116" s="15"/>
      <c r="P116" s="24" t="s">
        <v>197</v>
      </c>
    </row>
    <row r="117" spans="13:16" x14ac:dyDescent="0.25">
      <c r="M117" s="23"/>
      <c r="N117" s="22"/>
      <c r="O117" s="15"/>
      <c r="P117" s="24" t="s">
        <v>198</v>
      </c>
    </row>
    <row r="118" spans="13:16" x14ac:dyDescent="0.25">
      <c r="M118" s="23"/>
      <c r="N118" s="23"/>
      <c r="O118" s="15"/>
      <c r="P118" s="24" t="s">
        <v>199</v>
      </c>
    </row>
    <row r="119" spans="13:16" x14ac:dyDescent="0.25">
      <c r="M119" s="23"/>
      <c r="N119" s="23"/>
      <c r="O119" s="15"/>
      <c r="P119" s="24" t="s">
        <v>200</v>
      </c>
    </row>
    <row r="120" spans="13:16" x14ac:dyDescent="0.25">
      <c r="M120" s="23"/>
      <c r="N120" s="23"/>
      <c r="O120" s="15"/>
      <c r="P120" s="24" t="s">
        <v>201</v>
      </c>
    </row>
    <row r="121" spans="13:16" x14ac:dyDescent="0.25">
      <c r="M121" s="23"/>
      <c r="N121" s="23"/>
      <c r="O121" s="15"/>
      <c r="P121" s="24" t="s">
        <v>202</v>
      </c>
    </row>
    <row r="122" spans="13:16" x14ac:dyDescent="0.25">
      <c r="M122" s="23"/>
      <c r="N122" s="23"/>
      <c r="O122" s="15"/>
      <c r="P122" s="24" t="s">
        <v>203</v>
      </c>
    </row>
    <row r="123" spans="13:16" x14ac:dyDescent="0.25">
      <c r="M123" s="23"/>
      <c r="N123" s="23"/>
      <c r="O123" s="15"/>
      <c r="P123" s="24" t="s">
        <v>204</v>
      </c>
    </row>
    <row r="124" spans="13:16" x14ac:dyDescent="0.25">
      <c r="M124" s="23"/>
      <c r="N124" s="22"/>
      <c r="O124" s="15"/>
      <c r="P124" s="24" t="s">
        <v>205</v>
      </c>
    </row>
    <row r="125" spans="13:16" x14ac:dyDescent="0.25">
      <c r="M125" s="23"/>
      <c r="N125" s="22"/>
      <c r="O125" s="15"/>
      <c r="P125" s="24" t="s">
        <v>206</v>
      </c>
    </row>
    <row r="126" spans="13:16" x14ac:dyDescent="0.25">
      <c r="M126" s="23"/>
      <c r="N126" s="22"/>
      <c r="O126" s="15"/>
      <c r="P126" s="24" t="s">
        <v>207</v>
      </c>
    </row>
    <row r="127" spans="13:16" x14ac:dyDescent="0.25">
      <c r="M127" s="23"/>
      <c r="N127" s="22"/>
      <c r="O127" s="15"/>
      <c r="P127" s="24" t="s">
        <v>208</v>
      </c>
    </row>
    <row r="128" spans="13:16" x14ac:dyDescent="0.25">
      <c r="M128" s="23"/>
      <c r="N128" s="22"/>
      <c r="O128" s="15"/>
      <c r="P128" s="24" t="s">
        <v>209</v>
      </c>
    </row>
    <row r="129" spans="13:16" x14ac:dyDescent="0.25">
      <c r="M129" s="23"/>
      <c r="N129" s="22"/>
      <c r="O129" s="15"/>
      <c r="P129" s="24" t="s">
        <v>210</v>
      </c>
    </row>
    <row r="130" spans="13:16" x14ac:dyDescent="0.25">
      <c r="M130" s="23"/>
      <c r="N130" s="22"/>
      <c r="O130" s="15"/>
      <c r="P130" s="24" t="s">
        <v>211</v>
      </c>
    </row>
    <row r="131" spans="13:16" x14ac:dyDescent="0.25">
      <c r="M131" s="23"/>
      <c r="N131" s="23"/>
      <c r="O131" s="15"/>
      <c r="P131" s="24" t="s">
        <v>212</v>
      </c>
    </row>
    <row r="132" spans="13:16" x14ac:dyDescent="0.25">
      <c r="M132" s="23"/>
      <c r="N132" s="23"/>
      <c r="O132" s="15"/>
      <c r="P132" s="24" t="s">
        <v>213</v>
      </c>
    </row>
    <row r="133" spans="13:16" x14ac:dyDescent="0.25">
      <c r="M133" s="23"/>
      <c r="N133" s="23"/>
      <c r="O133" s="15"/>
      <c r="P133" s="24" t="s">
        <v>214</v>
      </c>
    </row>
    <row r="134" spans="13:16" x14ac:dyDescent="0.25">
      <c r="M134" s="23"/>
      <c r="N134" s="22"/>
      <c r="O134" s="15"/>
      <c r="P134" s="24" t="s">
        <v>215</v>
      </c>
    </row>
    <row r="135" spans="13:16" x14ac:dyDescent="0.25">
      <c r="M135" s="23"/>
      <c r="N135" s="22"/>
      <c r="O135" s="15"/>
      <c r="P135" s="24" t="s">
        <v>216</v>
      </c>
    </row>
    <row r="136" spans="13:16" x14ac:dyDescent="0.25">
      <c r="M136" s="23"/>
      <c r="N136" s="22"/>
      <c r="O136" s="15"/>
      <c r="P136" s="24" t="s">
        <v>217</v>
      </c>
    </row>
    <row r="137" spans="13:16" x14ac:dyDescent="0.25">
      <c r="M137" s="23"/>
      <c r="N137" s="22"/>
      <c r="O137" s="15"/>
      <c r="P137" s="36">
        <v>135</v>
      </c>
    </row>
    <row r="138" spans="13:16" x14ac:dyDescent="0.25">
      <c r="M138" s="23"/>
      <c r="N138" s="22"/>
      <c r="O138" s="15"/>
      <c r="P138" s="15"/>
    </row>
    <row r="139" spans="13:16" x14ac:dyDescent="0.25">
      <c r="M139" s="23"/>
      <c r="N139" s="23"/>
      <c r="O139" s="15"/>
      <c r="P139" s="15"/>
    </row>
    <row r="140" spans="13:16" x14ac:dyDescent="0.25">
      <c r="M140" s="23"/>
      <c r="N140" s="23"/>
      <c r="O140" s="15"/>
      <c r="P140" s="15"/>
    </row>
    <row r="141" spans="13:16" x14ac:dyDescent="0.25">
      <c r="M141" s="23"/>
      <c r="N141" s="23"/>
      <c r="O141" s="15"/>
      <c r="P141" s="15"/>
    </row>
    <row r="142" spans="13:16" x14ac:dyDescent="0.25">
      <c r="M142" s="23"/>
      <c r="N142" s="23"/>
      <c r="O142" s="15"/>
      <c r="P142" s="15"/>
    </row>
    <row r="143" spans="13:16" x14ac:dyDescent="0.25">
      <c r="M143" s="23"/>
      <c r="N143" s="23"/>
      <c r="O143" s="15"/>
      <c r="P143" s="15"/>
    </row>
    <row r="144" spans="13:16" x14ac:dyDescent="0.25">
      <c r="M144" s="23"/>
      <c r="N144" s="23"/>
      <c r="O144" s="15"/>
      <c r="P144" s="15"/>
    </row>
    <row r="145" spans="13:16" x14ac:dyDescent="0.25">
      <c r="M145" s="23"/>
      <c r="N145" s="23"/>
      <c r="O145" s="15"/>
      <c r="P145" s="15"/>
    </row>
    <row r="146" spans="13:16" x14ac:dyDescent="0.25">
      <c r="M146" s="23"/>
      <c r="N146" s="23"/>
      <c r="O146" s="15"/>
      <c r="P146" s="15"/>
    </row>
    <row r="147" spans="13:16" x14ac:dyDescent="0.25">
      <c r="M147" s="23"/>
      <c r="N147" s="23"/>
      <c r="O147" s="15"/>
      <c r="P147" s="15"/>
    </row>
    <row r="148" spans="13:16" x14ac:dyDescent="0.25">
      <c r="M148" s="23"/>
      <c r="N148" s="23"/>
      <c r="O148" s="15"/>
      <c r="P148" s="15"/>
    </row>
    <row r="149" spans="13:16" x14ac:dyDescent="0.25">
      <c r="M149" s="23"/>
      <c r="N149" s="23"/>
      <c r="O149" s="15"/>
      <c r="P149" s="15"/>
    </row>
    <row r="150" spans="13:16" x14ac:dyDescent="0.25">
      <c r="M150" s="23"/>
      <c r="N150" s="23"/>
      <c r="O150" s="15"/>
      <c r="P150" s="15"/>
    </row>
    <row r="151" spans="13:16" x14ac:dyDescent="0.25">
      <c r="M151" s="23"/>
      <c r="N151" s="23"/>
      <c r="O151" s="15"/>
      <c r="P151" s="15"/>
    </row>
    <row r="152" spans="13:16" x14ac:dyDescent="0.25">
      <c r="M152" s="23"/>
      <c r="N152" s="23"/>
      <c r="O152" s="15"/>
      <c r="P152" s="15"/>
    </row>
    <row r="153" spans="13:16" x14ac:dyDescent="0.25">
      <c r="M153" s="23"/>
      <c r="N153" s="23"/>
      <c r="O153" s="15"/>
      <c r="P153" s="15"/>
    </row>
    <row r="154" spans="13:16" x14ac:dyDescent="0.25">
      <c r="M154" s="23"/>
      <c r="N154" s="23"/>
      <c r="O154" s="15"/>
      <c r="P154" s="15"/>
    </row>
    <row r="155" spans="13:16" x14ac:dyDescent="0.25">
      <c r="M155" s="23"/>
      <c r="N155" s="23"/>
      <c r="O155" s="15"/>
      <c r="P155" s="15"/>
    </row>
    <row r="156" spans="13:16" x14ac:dyDescent="0.25">
      <c r="M156" s="23"/>
      <c r="N156" s="23"/>
      <c r="O156" s="15"/>
      <c r="P156" s="15"/>
    </row>
    <row r="157" spans="13:16" x14ac:dyDescent="0.25">
      <c r="M157" s="23"/>
      <c r="N157" s="23"/>
      <c r="O157" s="15"/>
      <c r="P157" s="15"/>
    </row>
    <row r="158" spans="13:16" x14ac:dyDescent="0.25">
      <c r="M158" s="23"/>
      <c r="N158" s="22"/>
      <c r="O158" s="15"/>
      <c r="P158" s="15"/>
    </row>
    <row r="159" spans="13:16" x14ac:dyDescent="0.25">
      <c r="M159" s="23"/>
      <c r="N159" s="22"/>
      <c r="O159" s="15"/>
      <c r="P159" s="15"/>
    </row>
    <row r="160" spans="13:16" x14ac:dyDescent="0.25">
      <c r="M160" s="23"/>
      <c r="N160" s="23"/>
      <c r="O160" s="15"/>
      <c r="P160" s="15"/>
    </row>
    <row r="161" spans="13:16" x14ac:dyDescent="0.25">
      <c r="M161" s="23"/>
      <c r="N161" s="23"/>
      <c r="O161" s="15"/>
      <c r="P161" s="15"/>
    </row>
    <row r="162" spans="13:16" x14ac:dyDescent="0.25">
      <c r="M162" s="23"/>
      <c r="N162" s="23"/>
      <c r="O162" s="15"/>
      <c r="P162" s="15"/>
    </row>
    <row r="163" spans="13:16" x14ac:dyDescent="0.25">
      <c r="M163" s="23"/>
      <c r="N163" s="23"/>
      <c r="O163" s="15"/>
      <c r="P163" s="15"/>
    </row>
    <row r="164" spans="13:16" x14ac:dyDescent="0.25">
      <c r="M164" s="23"/>
      <c r="N164" s="23"/>
      <c r="O164" s="15"/>
      <c r="P164" s="15"/>
    </row>
    <row r="165" spans="13:16" x14ac:dyDescent="0.25">
      <c r="M165" s="23"/>
      <c r="N165" s="23"/>
      <c r="O165" s="15"/>
      <c r="P165" s="15"/>
    </row>
    <row r="166" spans="13:16" x14ac:dyDescent="0.25">
      <c r="M166" s="23"/>
      <c r="N166" s="23"/>
      <c r="O166" s="15"/>
      <c r="P166" s="15"/>
    </row>
    <row r="167" spans="13:16" x14ac:dyDescent="0.25">
      <c r="M167" s="23"/>
      <c r="N167" s="23"/>
      <c r="O167" s="15"/>
      <c r="P167" s="15"/>
    </row>
    <row r="168" spans="13:16" x14ac:dyDescent="0.25">
      <c r="M168" s="15"/>
      <c r="N168" s="15"/>
      <c r="O168" s="15"/>
      <c r="P168" s="15"/>
    </row>
  </sheetData>
  <sortState ref="B28:B40">
    <sortCondition ref="B28"/>
  </sortState>
  <mergeCells count="2">
    <mergeCell ref="F1:I1"/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C19"/>
  <sheetViews>
    <sheetView workbookViewId="0">
      <selection activeCell="W14" sqref="W14"/>
    </sheetView>
  </sheetViews>
  <sheetFormatPr defaultRowHeight="15" x14ac:dyDescent="0.25"/>
  <cols>
    <col min="1" max="1" width="6.5703125" customWidth="1"/>
    <col min="2" max="2" width="0" hidden="1" customWidth="1"/>
    <col min="3" max="3" width="7" customWidth="1"/>
    <col min="6" max="6" width="10.42578125" customWidth="1"/>
    <col min="9" max="9" width="32.42578125" customWidth="1"/>
    <col min="10" max="10" width="10.7109375" customWidth="1"/>
    <col min="12" max="12" width="16.5703125" customWidth="1"/>
    <col min="13" max="13" width="18.42578125" customWidth="1"/>
    <col min="14" max="14" width="16.5703125" customWidth="1"/>
    <col min="16" max="16" width="10.7109375" customWidth="1"/>
  </cols>
  <sheetData>
    <row r="1" spans="1:107" s="10" customFormat="1" ht="90.75" customHeight="1" x14ac:dyDescent="0.25">
      <c r="A1" s="39" t="s">
        <v>13</v>
      </c>
      <c r="B1" s="39" t="s">
        <v>0</v>
      </c>
      <c r="C1" s="40" t="s">
        <v>14</v>
      </c>
      <c r="D1" s="39" t="s">
        <v>1</v>
      </c>
      <c r="E1" s="39" t="s">
        <v>2</v>
      </c>
      <c r="F1" s="39" t="s">
        <v>3</v>
      </c>
      <c r="G1" s="41" t="s">
        <v>57</v>
      </c>
      <c r="H1" s="41" t="s">
        <v>58</v>
      </c>
      <c r="I1" s="48" t="s">
        <v>218</v>
      </c>
      <c r="J1" s="48" t="s">
        <v>219</v>
      </c>
      <c r="K1" s="40" t="s">
        <v>5</v>
      </c>
      <c r="L1" s="41" t="s">
        <v>4</v>
      </c>
      <c r="M1" s="41" t="s">
        <v>59</v>
      </c>
      <c r="N1" s="39" t="s">
        <v>15</v>
      </c>
      <c r="O1" s="39" t="s">
        <v>6</v>
      </c>
      <c r="P1" s="40" t="s">
        <v>48</v>
      </c>
      <c r="Q1" s="39" t="s">
        <v>16</v>
      </c>
      <c r="R1" s="39" t="s">
        <v>17</v>
      </c>
      <c r="S1" s="40" t="s">
        <v>18</v>
      </c>
      <c r="T1" s="40" t="s">
        <v>19</v>
      </c>
      <c r="U1" s="39" t="s">
        <v>81</v>
      </c>
      <c r="V1" s="40" t="s">
        <v>329</v>
      </c>
      <c r="W1" s="40" t="s">
        <v>32</v>
      </c>
      <c r="X1" s="40" t="s">
        <v>20</v>
      </c>
      <c r="Y1" s="40" t="s">
        <v>38</v>
      </c>
      <c r="Z1" s="40" t="s">
        <v>21</v>
      </c>
      <c r="AA1" s="40" t="s">
        <v>39</v>
      </c>
      <c r="AB1" s="40" t="s">
        <v>22</v>
      </c>
      <c r="AC1" s="40" t="s">
        <v>40</v>
      </c>
      <c r="AD1" s="40" t="s">
        <v>23</v>
      </c>
      <c r="AE1" s="40" t="s">
        <v>41</v>
      </c>
      <c r="AF1" s="40" t="s">
        <v>24</v>
      </c>
      <c r="AG1" s="40" t="s">
        <v>42</v>
      </c>
      <c r="AH1" s="40" t="s">
        <v>25</v>
      </c>
      <c r="AI1" s="40" t="s">
        <v>43</v>
      </c>
      <c r="AJ1" s="40" t="s">
        <v>26</v>
      </c>
      <c r="AK1" s="40" t="s">
        <v>44</v>
      </c>
      <c r="AL1" s="40" t="s">
        <v>27</v>
      </c>
      <c r="AM1" s="40" t="s">
        <v>45</v>
      </c>
      <c r="AN1" s="40" t="s">
        <v>28</v>
      </c>
      <c r="AO1" s="40" t="s">
        <v>46</v>
      </c>
      <c r="AP1" s="40" t="s">
        <v>47</v>
      </c>
      <c r="AQ1" s="42" t="s">
        <v>29</v>
      </c>
      <c r="AR1" s="14" t="s">
        <v>53</v>
      </c>
      <c r="AS1" s="13" t="s">
        <v>54</v>
      </c>
      <c r="AT1" s="13" t="s">
        <v>55</v>
      </c>
      <c r="AU1" s="10" t="s">
        <v>49</v>
      </c>
      <c r="AV1" s="10" t="s">
        <v>50</v>
      </c>
      <c r="AW1" s="10" t="s">
        <v>52</v>
      </c>
      <c r="AX1" s="10" t="s">
        <v>51</v>
      </c>
      <c r="AY1" s="10" t="s">
        <v>60</v>
      </c>
      <c r="AZ1" s="10" t="s">
        <v>50</v>
      </c>
      <c r="BA1" s="10" t="s">
        <v>52</v>
      </c>
      <c r="BB1" s="10" t="s">
        <v>61</v>
      </c>
      <c r="BC1" s="10" t="s">
        <v>62</v>
      </c>
      <c r="BD1" s="10" t="s">
        <v>50</v>
      </c>
      <c r="BE1" s="10" t="s">
        <v>52</v>
      </c>
      <c r="BF1" s="10" t="s">
        <v>63</v>
      </c>
      <c r="BG1" s="10" t="s">
        <v>64</v>
      </c>
      <c r="BH1" s="10" t="s">
        <v>50</v>
      </c>
      <c r="BI1" s="10" t="s">
        <v>52</v>
      </c>
      <c r="BJ1" s="10" t="s">
        <v>65</v>
      </c>
      <c r="BK1" s="10" t="s">
        <v>66</v>
      </c>
      <c r="BL1" s="10" t="s">
        <v>50</v>
      </c>
      <c r="BM1" s="10" t="s">
        <v>52</v>
      </c>
      <c r="BN1" s="10" t="s">
        <v>67</v>
      </c>
      <c r="BO1" s="10" t="s">
        <v>68</v>
      </c>
      <c r="BP1" s="10" t="s">
        <v>50</v>
      </c>
      <c r="BQ1" s="10" t="s">
        <v>52</v>
      </c>
      <c r="BR1" s="10" t="s">
        <v>69</v>
      </c>
      <c r="BS1" s="10" t="s">
        <v>70</v>
      </c>
      <c r="BT1" s="10" t="s">
        <v>50</v>
      </c>
      <c r="BU1" s="10" t="s">
        <v>52</v>
      </c>
      <c r="BV1" s="10" t="s">
        <v>71</v>
      </c>
      <c r="BW1" s="10" t="s">
        <v>73</v>
      </c>
      <c r="BX1" s="10" t="s">
        <v>50</v>
      </c>
      <c r="BY1" s="10" t="s">
        <v>52</v>
      </c>
      <c r="BZ1" s="10" t="s">
        <v>72</v>
      </c>
      <c r="CA1" s="10" t="s">
        <v>74</v>
      </c>
      <c r="CB1" s="10" t="s">
        <v>50</v>
      </c>
      <c r="CC1" s="10" t="s">
        <v>52</v>
      </c>
      <c r="CD1" s="10" t="s">
        <v>75</v>
      </c>
      <c r="CE1" s="10" t="s">
        <v>308</v>
      </c>
      <c r="CF1" s="10" t="s">
        <v>50</v>
      </c>
      <c r="CG1" s="10" t="s">
        <v>52</v>
      </c>
      <c r="CH1" s="10" t="s">
        <v>309</v>
      </c>
      <c r="CI1" s="10" t="s">
        <v>310</v>
      </c>
      <c r="CJ1" s="10" t="s">
        <v>311</v>
      </c>
      <c r="CK1" s="10" t="s">
        <v>312</v>
      </c>
      <c r="CL1" s="10" t="s">
        <v>313</v>
      </c>
      <c r="CM1" s="10" t="s">
        <v>314</v>
      </c>
      <c r="CN1" s="10" t="s">
        <v>315</v>
      </c>
      <c r="CO1" s="10" t="s">
        <v>316</v>
      </c>
      <c r="CP1" s="10" t="s">
        <v>317</v>
      </c>
      <c r="CQ1" s="10" t="s">
        <v>318</v>
      </c>
      <c r="CR1" s="10" t="s">
        <v>319</v>
      </c>
      <c r="CS1" s="10" t="s">
        <v>320</v>
      </c>
      <c r="CT1" s="10" t="s">
        <v>321</v>
      </c>
      <c r="CU1" s="10" t="s">
        <v>326</v>
      </c>
      <c r="CV1" s="10" t="s">
        <v>327</v>
      </c>
      <c r="CW1" s="10" t="s">
        <v>328</v>
      </c>
      <c r="CX1" s="10" t="s">
        <v>323</v>
      </c>
      <c r="CY1" s="10" t="s">
        <v>324</v>
      </c>
      <c r="CZ1" s="10" t="s">
        <v>325</v>
      </c>
      <c r="DA1" s="10" t="s">
        <v>330</v>
      </c>
      <c r="DB1" s="10" t="s">
        <v>331</v>
      </c>
      <c r="DC1" s="10" t="s">
        <v>322</v>
      </c>
    </row>
    <row r="2" spans="1:107" s="8" customFormat="1" ht="15" customHeight="1" x14ac:dyDescent="0.25">
      <c r="A2" s="43">
        <v>1</v>
      </c>
      <c r="B2" s="43" t="s">
        <v>56</v>
      </c>
      <c r="C2" s="33">
        <v>110</v>
      </c>
      <c r="D2" s="34"/>
      <c r="E2" s="34"/>
      <c r="F2" s="34"/>
      <c r="G2" s="34"/>
      <c r="H2" s="34"/>
      <c r="I2" s="50"/>
      <c r="J2" s="50"/>
      <c r="K2" s="33"/>
      <c r="L2" s="34"/>
      <c r="M2" s="34"/>
      <c r="N2" s="50"/>
      <c r="O2" s="34"/>
      <c r="P2" s="33"/>
      <c r="Q2" s="34"/>
      <c r="R2" s="34"/>
      <c r="S2" s="33"/>
      <c r="T2" s="33"/>
      <c r="U2" s="34"/>
      <c r="V2" s="33"/>
      <c r="W2" s="33"/>
      <c r="X2" s="47"/>
      <c r="Y2" s="33"/>
      <c r="Z2" s="47"/>
      <c r="AA2" s="33"/>
      <c r="AB2" s="47"/>
      <c r="AC2" s="33"/>
      <c r="AD2" s="47"/>
      <c r="AE2" s="33"/>
      <c r="AF2" s="47"/>
      <c r="AG2" s="33"/>
      <c r="AH2" s="47"/>
      <c r="AI2" s="33"/>
      <c r="AJ2" s="47"/>
      <c r="AK2" s="33"/>
      <c r="AL2" s="47"/>
      <c r="AM2" s="33"/>
      <c r="AN2" s="47"/>
      <c r="AO2" s="33"/>
      <c r="AP2" s="47"/>
      <c r="AQ2" s="43"/>
      <c r="AR2" s="12" t="str">
        <f>IF($D2&lt;&gt;"",$D2,"")</f>
        <v/>
      </c>
      <c r="AS2" s="12" t="str">
        <f>IF($E2&lt;&gt;"",$E2,"")</f>
        <v/>
      </c>
      <c r="AT2" s="12" t="str">
        <f>IF($F2&lt;&gt;"",$F2,"")</f>
        <v/>
      </c>
      <c r="AU2" s="8" t="str">
        <f>LEFT($W2,13)</f>
        <v/>
      </c>
      <c r="AV2" s="8">
        <f>LEN($X2)</f>
        <v>0</v>
      </c>
      <c r="AW2" s="8">
        <f>AV2-7</f>
        <v>-7</v>
      </c>
      <c r="AX2" s="11" t="str">
        <f>IF($X2&lt;&gt;"",RIGHT($X2,AW2),"")</f>
        <v/>
      </c>
      <c r="AY2" s="8" t="str">
        <f>LEFT($Y2,13)</f>
        <v/>
      </c>
      <c r="AZ2" s="8">
        <f>LEN($Z2)</f>
        <v>0</v>
      </c>
      <c r="BA2" s="8">
        <f>AZ2-7</f>
        <v>-7</v>
      </c>
      <c r="BB2" s="11" t="str">
        <f>IF($Z2&lt;&gt;"",RIGHT($Z2,BA2),"")</f>
        <v/>
      </c>
      <c r="BC2" s="8" t="str">
        <f>LEFT($AA2,13)</f>
        <v/>
      </c>
      <c r="BD2" s="8">
        <f>LEN($AB2)</f>
        <v>0</v>
      </c>
      <c r="BE2" s="8">
        <f>BD2-7</f>
        <v>-7</v>
      </c>
      <c r="BF2" s="11" t="str">
        <f>IF($AB2&lt;&gt;"",RIGHT($AB2,BE2),"")</f>
        <v/>
      </c>
      <c r="BG2" s="8" t="str">
        <f>LEFT($AC2,13)</f>
        <v/>
      </c>
      <c r="BH2" s="8">
        <f>LEN($AD2)</f>
        <v>0</v>
      </c>
      <c r="BI2" s="8">
        <f>BH2-7</f>
        <v>-7</v>
      </c>
      <c r="BJ2" s="11" t="str">
        <f>IF($AD2&lt;&gt;"",RIGHT($AD2,BI2),"")</f>
        <v/>
      </c>
      <c r="BK2" s="8" t="str">
        <f>LEFT($AE2,13)</f>
        <v/>
      </c>
      <c r="BL2" s="8">
        <f>LEN($AF2)</f>
        <v>0</v>
      </c>
      <c r="BM2" s="8">
        <f t="shared" ref="BM2:BM4" si="0">BL2-7</f>
        <v>-7</v>
      </c>
      <c r="BN2" s="11" t="str">
        <f>IF($AF2&lt;&gt;"",RIGHT($AF2,BM2),"")</f>
        <v/>
      </c>
      <c r="BO2" s="8" t="str">
        <f>LEFT($AG2,13)</f>
        <v/>
      </c>
      <c r="BP2" s="8">
        <f>LEN($AH2)</f>
        <v>0</v>
      </c>
      <c r="BQ2" s="8">
        <f t="shared" ref="BQ2:BQ4" si="1">BP2-7</f>
        <v>-7</v>
      </c>
      <c r="BR2" s="11" t="str">
        <f>IF($AH2&lt;&gt;"",RIGHT($AH2,BQ2),"")</f>
        <v/>
      </c>
      <c r="BS2" s="8" t="str">
        <f>LEFT($AI2,13)</f>
        <v/>
      </c>
      <c r="BT2" s="8">
        <f>LEN($AJ2)</f>
        <v>0</v>
      </c>
      <c r="BU2" s="8">
        <f t="shared" ref="BU2:BU4" si="2">BT2-7</f>
        <v>-7</v>
      </c>
      <c r="BV2" s="11" t="str">
        <f>IF($AJ2&lt;&gt;"",RIGHT($AJ2,BU2),"")</f>
        <v/>
      </c>
      <c r="BW2" s="8" t="str">
        <f>LEFT($AK2,13)</f>
        <v/>
      </c>
      <c r="BX2" s="8">
        <f>LEN($AL2)</f>
        <v>0</v>
      </c>
      <c r="BY2" s="8">
        <f t="shared" ref="BY2:BY4" si="3">BX2-7</f>
        <v>-7</v>
      </c>
      <c r="BZ2" s="11" t="str">
        <f>IF($AL2&lt;&gt;"",RIGHT($AL2,BY2),"")</f>
        <v/>
      </c>
      <c r="CA2" s="8" t="str">
        <f>LEFT($AM2,13)</f>
        <v/>
      </c>
      <c r="CB2" s="8">
        <f>LEN($AN2)</f>
        <v>0</v>
      </c>
      <c r="CC2" s="8">
        <f t="shared" ref="CC2:CC4" si="4">CB2-7</f>
        <v>-7</v>
      </c>
      <c r="CD2" s="11" t="str">
        <f>IF($AN2&lt;&gt;"",RIGHT($AN2,CC2),"")</f>
        <v/>
      </c>
      <c r="CE2" s="8" t="str">
        <f>LEFT($AO2,13)</f>
        <v/>
      </c>
      <c r="CF2" s="8">
        <f>LEN($AP2)</f>
        <v>0</v>
      </c>
      <c r="CG2" s="8">
        <f>CF2-7</f>
        <v>-7</v>
      </c>
      <c r="CH2" s="11" t="str">
        <f>IF($AP2&lt;&gt;"",RIGHT($AP2,CG2),"")</f>
        <v/>
      </c>
      <c r="CI2" s="8" t="str">
        <f>LEFT(X2,4)</f>
        <v/>
      </c>
      <c r="CJ2" s="8" t="str">
        <f>LEFT(Z2,4)</f>
        <v/>
      </c>
      <c r="CK2" s="8" t="str">
        <f>LEFT(AB2,4)</f>
        <v/>
      </c>
      <c r="CL2" s="8" t="str">
        <f>LEFT(AD2,4)</f>
        <v/>
      </c>
      <c r="CM2" s="8" t="str">
        <f>LEFT(AF2,4)</f>
        <v/>
      </c>
      <c r="CN2" s="8" t="str">
        <f>LEFT(AH2,4)</f>
        <v/>
      </c>
      <c r="CO2" s="8" t="str">
        <f>LEFT(AJ2,4)</f>
        <v/>
      </c>
      <c r="CP2" s="8" t="str">
        <f>LEFT(AL2,4)</f>
        <v/>
      </c>
      <c r="CQ2" s="8" t="str">
        <f>LEFT(AN2,4)</f>
        <v/>
      </c>
      <c r="CR2" s="8" t="str">
        <f>LEFT(AP2,4)</f>
        <v/>
      </c>
      <c r="CS2" s="8" t="str">
        <f>CONCATENATE(AU2," ",
,AY2," ",
,BC2," ",
,BG2," ",
,BK2," ",
,BO2," ",
,BS2," ",
,BW2," ",
,CA2," ",
,CE2)</f>
        <v xml:space="preserve">         </v>
      </c>
      <c r="CT2" s="8" t="str">
        <f>CONCATENATE(CI2," ",
,CJ2," ",
,CK2," ",
,CL2," ",
,CM2," ",
,CN2," ",
,CO2," ",
,CP2," ",
,CQ2," ",
,CR2)</f>
        <v xml:space="preserve">         </v>
      </c>
      <c r="CU2" s="8" t="str">
        <f>IF(V2="ЕГЭ","Х","-")</f>
        <v>-</v>
      </c>
      <c r="CV2" s="8" t="str">
        <f>IF(V2="ОГЭ","Х","-")</f>
        <v>-</v>
      </c>
      <c r="CW2" s="8" t="str">
        <f>IF(V2="ГВЭ","Х","-")</f>
        <v>-</v>
      </c>
      <c r="CX2" s="8" t="str">
        <f>IF(OR(CI2="РЦОИ",CJ2="РЦОИ",CK2="РЦОИ",CL2="РЦОИ",CM2="РЦОИ",CN2="РЦОИ",CO2="РЦОИ",CP2="РЦОИ",CQ2="РЦОИ",CR2="РЦОИ"),"Х","-")</f>
        <v>-</v>
      </c>
      <c r="CY2" s="8" t="str">
        <f>IF(OR(CI2=" ПК ",CJ2=" ПК ",CK2=" ПК ",CL2=" ПК ",CM2=" ПК ",CN2=" ПК ",CO2=" ПК ",CP2=" ПК ",CQ2=" ПК ",CR2=" ПК "),"Х","-")</f>
        <v>-</v>
      </c>
      <c r="CZ2" s="8" t="str">
        <f>IF(OR(CI2=" КК ",CJ2=" КК ",CK2=" КК ",CL2=" КК ",CM2=" КК ",CN2=" КК ",CO2=" КК ",CP2=" КК ",CQ2=" КК ",CR2=" КК "),"Х","-")</f>
        <v>-</v>
      </c>
      <c r="DA2" s="8" t="s">
        <v>332</v>
      </c>
      <c r="DB2" s="8" t="str">
        <f>IF(OR(CI2="СИТЦ",CJ2="СИТЦ",CK2="СИТЦ",CL2="СИТЦ",CM2="СИТЦ",CN2="СИТЦ",CO2="СИТЦ",CP2="СИТЦ",CQ2="СИТЦ",CR2="СИТЦ"),"Х","-")</f>
        <v>-</v>
      </c>
      <c r="DC2" s="8" t="b">
        <f>OR(LEFT(CI2,1)="0",LEFT(CJ2,1)="0",LEFT(CK2,1)="0",LEFT(CL2,1)="0",LEFT(CM2,1)="0",LEFT(CN2,1)="0",LEFT(CO2,1)="0",LEFT(CP2,1)="0",LEFT(CQ2,1)="0",LEFT(CR2,1)="0")</f>
        <v>0</v>
      </c>
    </row>
    <row r="3" spans="1:107" ht="60.75" customHeight="1" x14ac:dyDescent="0.25">
      <c r="A3" s="9">
        <v>2</v>
      </c>
      <c r="B3" s="9"/>
      <c r="C3" s="33">
        <v>100</v>
      </c>
      <c r="D3" s="28" t="s">
        <v>334</v>
      </c>
      <c r="E3" s="28" t="s">
        <v>335</v>
      </c>
      <c r="F3" s="28" t="s">
        <v>336</v>
      </c>
      <c r="G3" s="34" t="s">
        <v>337</v>
      </c>
      <c r="H3" s="34">
        <v>123456</v>
      </c>
      <c r="I3" s="50" t="s">
        <v>338</v>
      </c>
      <c r="J3" s="50" t="s">
        <v>339</v>
      </c>
      <c r="K3" s="33">
        <v>1959</v>
      </c>
      <c r="L3" s="34" t="s">
        <v>340</v>
      </c>
      <c r="M3" s="34" t="s">
        <v>340</v>
      </c>
      <c r="N3" s="50" t="s">
        <v>341</v>
      </c>
      <c r="O3" s="34" t="s">
        <v>342</v>
      </c>
      <c r="P3" s="33" t="s">
        <v>30</v>
      </c>
      <c r="Q3" s="34" t="s">
        <v>343</v>
      </c>
      <c r="R3" s="34" t="s">
        <v>344</v>
      </c>
      <c r="S3" s="33" t="s">
        <v>31</v>
      </c>
      <c r="T3" s="33" t="s">
        <v>37</v>
      </c>
      <c r="U3" s="34" t="s">
        <v>345</v>
      </c>
      <c r="V3" s="33" t="s">
        <v>326</v>
      </c>
      <c r="W3" s="33" t="s">
        <v>333</v>
      </c>
      <c r="X3" s="47" t="s">
        <v>220</v>
      </c>
      <c r="Y3" s="33"/>
      <c r="Z3" s="47"/>
      <c r="AA3" s="33"/>
      <c r="AB3" s="47"/>
      <c r="AC3" s="33"/>
      <c r="AD3" s="47"/>
      <c r="AE3" s="33"/>
      <c r="AF3" s="47"/>
      <c r="AG3" s="33"/>
      <c r="AH3" s="47"/>
      <c r="AI3" s="33"/>
      <c r="AJ3" s="47"/>
      <c r="AK3" s="33"/>
      <c r="AL3" s="47"/>
      <c r="AM3" s="33"/>
      <c r="AN3" s="47"/>
      <c r="AO3" s="33"/>
      <c r="AP3" s="47"/>
      <c r="AQ3" s="9"/>
      <c r="AR3" s="12" t="str">
        <f t="shared" ref="AR3:AR4" si="5">IF($D3&lt;&gt;"",$D3,"")</f>
        <v>Иванов</v>
      </c>
      <c r="AS3" s="12" t="str">
        <f t="shared" ref="AS3:AS4" si="6">IF($E3&lt;&gt;"",$E3,"")</f>
        <v>Иван</v>
      </c>
      <c r="AT3" s="12" t="str">
        <f t="shared" ref="AT3:AT4" si="7">IF($F3&lt;&gt;"",$F3,"")</f>
        <v>Иванович</v>
      </c>
      <c r="AU3" s="8" t="str">
        <f t="shared" ref="AU3:AU4" si="8">LEFT($W3,13)</f>
        <v>29.05.2017 г.</v>
      </c>
      <c r="AV3" s="8">
        <f t="shared" ref="AV3:AV4" si="9">LEN($X3)</f>
        <v>79</v>
      </c>
      <c r="AW3" s="8">
        <f t="shared" ref="AW3:AW4" si="10">AV3-7</f>
        <v>72</v>
      </c>
      <c r="AX3" s="11" t="str">
        <f t="shared" ref="AX3:AX4" si="11">IF($X3&lt;&gt;"",RIGHT($X3,AW3),"")</f>
        <v>184540, Мурманская обл., Ловозерский район, п.г.т.Ревда, ул.Победы, д.46</v>
      </c>
      <c r="AY3" s="8" t="str">
        <f t="shared" ref="AY3:AY4" si="12">LEFT($Y3,13)</f>
        <v/>
      </c>
      <c r="AZ3" s="8">
        <f t="shared" ref="AZ3:AZ4" si="13">LEN($Z3)</f>
        <v>0</v>
      </c>
      <c r="BA3" s="8">
        <f t="shared" ref="BA3:BA4" si="14">AZ3-7</f>
        <v>-7</v>
      </c>
      <c r="BB3" s="11" t="str">
        <f t="shared" ref="BB3:BB4" si="15">IF($Z3&lt;&gt;"",RIGHT($Z3,BA3),"")</f>
        <v/>
      </c>
      <c r="BC3" s="8" t="str">
        <f t="shared" ref="BC3:BC4" si="16">LEFT($AA3,13)</f>
        <v/>
      </c>
      <c r="BD3" s="8">
        <f t="shared" ref="BD3:BD4" si="17">LEN($AB3)</f>
        <v>0</v>
      </c>
      <c r="BE3" s="8">
        <f t="shared" ref="BE3:BE4" si="18">BD3-7</f>
        <v>-7</v>
      </c>
      <c r="BF3" s="11" t="str">
        <f t="shared" ref="BF3:BF4" si="19">IF($AB3&lt;&gt;"",RIGHT($AB3,BE3),"")</f>
        <v/>
      </c>
      <c r="BG3" s="8" t="str">
        <f t="shared" ref="BG3:BG4" si="20">LEFT($AC3,13)</f>
        <v/>
      </c>
      <c r="BH3" s="8">
        <f t="shared" ref="BH3:BH4" si="21">LEN($AD3)</f>
        <v>0</v>
      </c>
      <c r="BI3" s="8">
        <f t="shared" ref="BI3:BI4" si="22">BH3-7</f>
        <v>-7</v>
      </c>
      <c r="BJ3" s="11" t="str">
        <f t="shared" ref="BJ3:BJ4" si="23">IF($AD3&lt;&gt;"",RIGHT($AD3,BI3),"")</f>
        <v/>
      </c>
      <c r="BK3" s="8" t="str">
        <f t="shared" ref="BK3:BK4" si="24">LEFT($AE3,13)</f>
        <v/>
      </c>
      <c r="BL3" s="8">
        <f t="shared" ref="BL3:BL4" si="25">LEN($AF3)</f>
        <v>0</v>
      </c>
      <c r="BM3" s="8">
        <f t="shared" si="0"/>
        <v>-7</v>
      </c>
      <c r="BN3" s="11" t="str">
        <f t="shared" ref="BN3:BN4" si="26">IF($AF3&lt;&gt;"",RIGHT($AF3,BM3),"")</f>
        <v/>
      </c>
      <c r="BO3" s="8" t="str">
        <f t="shared" ref="BO3:BO4" si="27">LEFT($AG3,13)</f>
        <v/>
      </c>
      <c r="BP3" s="8">
        <f t="shared" ref="BP3:BP4" si="28">LEN($AH3)</f>
        <v>0</v>
      </c>
      <c r="BQ3" s="8">
        <f t="shared" si="1"/>
        <v>-7</v>
      </c>
      <c r="BR3" s="11" t="str">
        <f t="shared" ref="BR3:BR4" si="29">IF($AH3&lt;&gt;"",RIGHT($AH3,BQ3),"")</f>
        <v/>
      </c>
      <c r="BS3" s="8" t="str">
        <f t="shared" ref="BS3:BS4" si="30">LEFT($AI3,13)</f>
        <v/>
      </c>
      <c r="BT3" s="8">
        <f t="shared" ref="BT3:BT4" si="31">LEN($AJ3)</f>
        <v>0</v>
      </c>
      <c r="BU3" s="8">
        <f t="shared" si="2"/>
        <v>-7</v>
      </c>
      <c r="BV3" s="11" t="str">
        <f t="shared" ref="BV3:BV4" si="32">IF($AJ3&lt;&gt;"",RIGHT($AJ3,BU3),"")</f>
        <v/>
      </c>
      <c r="BW3" s="8" t="str">
        <f t="shared" ref="BW3:BW4" si="33">LEFT($AK3,13)</f>
        <v/>
      </c>
      <c r="BX3" s="8">
        <f t="shared" ref="BX3:BX4" si="34">LEN($AL3)</f>
        <v>0</v>
      </c>
      <c r="BY3" s="8">
        <f t="shared" si="3"/>
        <v>-7</v>
      </c>
      <c r="BZ3" s="11" t="str">
        <f t="shared" ref="BZ3:BZ4" si="35">IF($AL3&lt;&gt;"",RIGHT($AL3,BY3),"")</f>
        <v/>
      </c>
      <c r="CA3" s="8" t="str">
        <f t="shared" ref="CA3:CA4" si="36">LEFT($AM3,13)</f>
        <v/>
      </c>
      <c r="CB3" s="8">
        <f t="shared" ref="CB3:CB4" si="37">LEN($AN3)</f>
        <v>0</v>
      </c>
      <c r="CC3" s="8">
        <f t="shared" si="4"/>
        <v>-7</v>
      </c>
      <c r="CD3" s="11" t="str">
        <f t="shared" ref="CD3:CD4" si="38">IF($AN3&lt;&gt;"",RIGHT($AN3,CC3),"")</f>
        <v/>
      </c>
      <c r="CE3" s="8" t="str">
        <f t="shared" ref="CE3:CE4" si="39">LEFT($AO3,13)</f>
        <v/>
      </c>
      <c r="CF3" s="8">
        <f t="shared" ref="CF3:CF4" si="40">LEN($AP3)</f>
        <v>0</v>
      </c>
      <c r="CG3" s="8">
        <f t="shared" ref="CG3:CG4" si="41">CF3-7</f>
        <v>-7</v>
      </c>
      <c r="CH3" s="11" t="str">
        <f t="shared" ref="CH3:CH4" si="42">IF($AP3&lt;&gt;"",RIGHT($AP3,CG3),"")</f>
        <v/>
      </c>
      <c r="CI3" s="8" t="str">
        <f t="shared" ref="CI3:CI4" si="43">LEFT(X3,4)</f>
        <v>0872</v>
      </c>
      <c r="CJ3" s="8" t="str">
        <f t="shared" ref="CJ3:CJ4" si="44">LEFT(Z3,4)</f>
        <v/>
      </c>
      <c r="CK3" s="8" t="str">
        <f t="shared" ref="CK3:CK4" si="45">LEFT(AB3,4)</f>
        <v/>
      </c>
      <c r="CL3" s="8" t="str">
        <f t="shared" ref="CL3:CL4" si="46">LEFT(AD3,4)</f>
        <v/>
      </c>
      <c r="CM3" s="8" t="str">
        <f t="shared" ref="CM3:CM4" si="47">LEFT(AF3,4)</f>
        <v/>
      </c>
      <c r="CN3" s="8" t="str">
        <f t="shared" ref="CN3:CN4" si="48">LEFT(AH3,4)</f>
        <v/>
      </c>
      <c r="CO3" s="8" t="str">
        <f t="shared" ref="CO3:CO4" si="49">LEFT(AJ3,4)</f>
        <v/>
      </c>
      <c r="CP3" s="8" t="str">
        <f t="shared" ref="CP3:CP4" si="50">LEFT(AL3,4)</f>
        <v/>
      </c>
      <c r="CQ3" s="8" t="str">
        <f t="shared" ref="CQ3:CQ4" si="51">LEFT(AN3,4)</f>
        <v/>
      </c>
      <c r="CR3" s="8" t="str">
        <f t="shared" ref="CR3:CR4" si="52">LEFT(AP3,4)</f>
        <v/>
      </c>
      <c r="CS3" s="8" t="str">
        <f t="shared" ref="CS3:CS4" si="53">CONCATENATE(AU3," ",
,AY3," ",
,BC3," ",
,BG3," ",
,BK3," ",
,BO3," ",
,BS3," ",
,BW3," ",
,CA3," ",
,CE3)</f>
        <v xml:space="preserve">29.05.2017 г.         </v>
      </c>
      <c r="CT3" s="8" t="str">
        <f t="shared" ref="CT3:CT4" si="54">CONCATENATE(CI3," ",
,CJ3," ",
,CK3," ",
,CL3," ",
,CM3," ",
,CN3," ",
,CO3," ",
,CP3," ",
,CQ3," ",
,CR3)</f>
        <v xml:space="preserve">0872         </v>
      </c>
      <c r="CU3" s="8" t="str">
        <f t="shared" ref="CU3:CU4" si="55">IF(V3="ЕГЭ","Х","-")</f>
        <v>Х</v>
      </c>
      <c r="CV3" s="8" t="str">
        <f t="shared" ref="CV3:CV4" si="56">IF(V3="ОГЭ","Х","-")</f>
        <v>-</v>
      </c>
      <c r="CW3" s="8" t="str">
        <f t="shared" ref="CW3:CW4" si="57">IF(V3="ГВЭ","Х","-")</f>
        <v>-</v>
      </c>
      <c r="CX3" s="8" t="str">
        <f t="shared" ref="CX3:CX4" si="58">IF(OR(CI3="РЦОИ",CJ3="РЦОИ",CK3="РЦОИ",CL3="РЦОИ",CM3="РЦОИ",CN3="РЦОИ",CO3="РЦОИ",CP3="РЦОИ",CQ3="РЦОИ",CR3="РЦОИ"),"Х","-")</f>
        <v>-</v>
      </c>
      <c r="CY3" s="8" t="str">
        <f t="shared" ref="CY3:CY4" si="59">IF(OR(CI3=" ПК ",CJ3=" ПК ",CK3=" ПК ",CL3=" ПК ",CM3=" ПК ",CN3=" ПК ",CO3=" ПК ",CP3=" ПК ",CQ3=" ПК ",CR3=" ПК "),"Х","-")</f>
        <v>-</v>
      </c>
      <c r="CZ3" s="8" t="str">
        <f t="shared" ref="CZ3:CZ4" si="60">IF(OR(CI3=" КК ",CJ3=" КК ",CK3=" КК ",CL3=" КК ",CM3=" КК ",CN3=" КК ",CO3=" КК ",CP3=" КК ",CQ3=" КК ",CR3=" КК "),"Х","-")</f>
        <v>-</v>
      </c>
      <c r="DA3" s="8" t="s">
        <v>332</v>
      </c>
      <c r="DB3" s="8" t="str">
        <f t="shared" ref="DB3:DB4" si="61">IF(OR(CI3="СИТЦ",CJ3="СИТЦ",CK3="СИТЦ",CL3="СИТЦ",CM3="СИТЦ",CN3="СИТЦ",CO3="СИТЦ",CP3="СИТЦ",CQ3="СИТЦ",CR3="СИТЦ"),"Х","-")</f>
        <v>-</v>
      </c>
      <c r="DC3" s="8" t="b">
        <f t="shared" ref="DC3:DC4" si="62">OR(LEFT(CI3,1)="0",LEFT(CJ3,1)="0",LEFT(CK3,1)="0",LEFT(CL3,1)="0",LEFT(CM3,1)="0",LEFT(CN3,1)="0",LEFT(CO3,1)="0",LEFT(CP3,1)="0",LEFT(CQ3,1)="0",LEFT(CR3,1)="0")</f>
        <v>1</v>
      </c>
    </row>
    <row r="4" spans="1:107" ht="46.5" customHeight="1" x14ac:dyDescent="0.25">
      <c r="A4" s="9">
        <v>3</v>
      </c>
      <c r="B4" s="9"/>
      <c r="C4" s="44">
        <v>100</v>
      </c>
      <c r="D4" s="28" t="s">
        <v>334</v>
      </c>
      <c r="E4" s="28" t="s">
        <v>335</v>
      </c>
      <c r="F4" s="28" t="s">
        <v>336</v>
      </c>
      <c r="G4" s="34" t="s">
        <v>337</v>
      </c>
      <c r="H4" s="34">
        <v>123456</v>
      </c>
      <c r="I4" s="50" t="s">
        <v>338</v>
      </c>
      <c r="J4" s="50" t="s">
        <v>339</v>
      </c>
      <c r="K4" s="33">
        <v>1959</v>
      </c>
      <c r="L4" s="34" t="s">
        <v>340</v>
      </c>
      <c r="M4" s="34" t="s">
        <v>340</v>
      </c>
      <c r="N4" s="50" t="s">
        <v>341</v>
      </c>
      <c r="O4" s="34" t="s">
        <v>31</v>
      </c>
      <c r="P4" s="33" t="s">
        <v>30</v>
      </c>
      <c r="Q4" s="34" t="s">
        <v>343</v>
      </c>
      <c r="R4" s="34"/>
      <c r="S4" s="33" t="s">
        <v>31</v>
      </c>
      <c r="T4" s="33" t="s">
        <v>37</v>
      </c>
      <c r="U4" s="34" t="s">
        <v>345</v>
      </c>
      <c r="V4" s="33" t="s">
        <v>326</v>
      </c>
      <c r="W4" s="33" t="s">
        <v>333</v>
      </c>
      <c r="X4" s="47" t="s">
        <v>220</v>
      </c>
      <c r="Y4" s="33"/>
      <c r="Z4" s="47"/>
      <c r="AA4" s="33"/>
      <c r="AB4" s="47"/>
      <c r="AC4" s="33"/>
      <c r="AD4" s="47"/>
      <c r="AE4" s="33"/>
      <c r="AF4" s="47"/>
      <c r="AG4" s="33"/>
      <c r="AH4" s="47"/>
      <c r="AI4" s="33"/>
      <c r="AJ4" s="47"/>
      <c r="AK4" s="33"/>
      <c r="AL4" s="47"/>
      <c r="AM4" s="33"/>
      <c r="AN4" s="47"/>
      <c r="AO4" s="33"/>
      <c r="AP4" s="47"/>
      <c r="AQ4" s="9"/>
      <c r="AR4" s="12" t="str">
        <f t="shared" si="5"/>
        <v>Иванов</v>
      </c>
      <c r="AS4" s="12" t="str">
        <f t="shared" si="6"/>
        <v>Иван</v>
      </c>
      <c r="AT4" s="12" t="str">
        <f t="shared" si="7"/>
        <v>Иванович</v>
      </c>
      <c r="AU4" s="8" t="str">
        <f t="shared" si="8"/>
        <v>29.05.2017 г.</v>
      </c>
      <c r="AV4" s="8">
        <f t="shared" si="9"/>
        <v>79</v>
      </c>
      <c r="AW4" s="8">
        <f t="shared" si="10"/>
        <v>72</v>
      </c>
      <c r="AX4" s="11" t="str">
        <f t="shared" si="11"/>
        <v>184540, Мурманская обл., Ловозерский район, п.г.т.Ревда, ул.Победы, д.46</v>
      </c>
      <c r="AY4" s="8" t="str">
        <f t="shared" si="12"/>
        <v/>
      </c>
      <c r="AZ4" s="8">
        <f t="shared" si="13"/>
        <v>0</v>
      </c>
      <c r="BA4" s="8">
        <f t="shared" si="14"/>
        <v>-7</v>
      </c>
      <c r="BB4" s="11" t="str">
        <f t="shared" si="15"/>
        <v/>
      </c>
      <c r="BC4" s="8" t="str">
        <f t="shared" si="16"/>
        <v/>
      </c>
      <c r="BD4" s="8">
        <f t="shared" si="17"/>
        <v>0</v>
      </c>
      <c r="BE4" s="8">
        <f t="shared" si="18"/>
        <v>-7</v>
      </c>
      <c r="BF4" s="11" t="str">
        <f t="shared" si="19"/>
        <v/>
      </c>
      <c r="BG4" s="8" t="str">
        <f t="shared" si="20"/>
        <v/>
      </c>
      <c r="BH4" s="8">
        <f t="shared" si="21"/>
        <v>0</v>
      </c>
      <c r="BI4" s="8">
        <f t="shared" si="22"/>
        <v>-7</v>
      </c>
      <c r="BJ4" s="11" t="str">
        <f t="shared" si="23"/>
        <v/>
      </c>
      <c r="BK4" s="8" t="str">
        <f t="shared" si="24"/>
        <v/>
      </c>
      <c r="BL4" s="8">
        <f t="shared" si="25"/>
        <v>0</v>
      </c>
      <c r="BM4" s="8">
        <f t="shared" si="0"/>
        <v>-7</v>
      </c>
      <c r="BN4" s="11" t="str">
        <f t="shared" si="26"/>
        <v/>
      </c>
      <c r="BO4" s="8" t="str">
        <f t="shared" si="27"/>
        <v/>
      </c>
      <c r="BP4" s="8">
        <f t="shared" si="28"/>
        <v>0</v>
      </c>
      <c r="BQ4" s="8">
        <f t="shared" si="1"/>
        <v>-7</v>
      </c>
      <c r="BR4" s="11" t="str">
        <f t="shared" si="29"/>
        <v/>
      </c>
      <c r="BS4" s="8" t="str">
        <f t="shared" si="30"/>
        <v/>
      </c>
      <c r="BT4" s="8">
        <f t="shared" si="31"/>
        <v>0</v>
      </c>
      <c r="BU4" s="8">
        <f t="shared" si="2"/>
        <v>-7</v>
      </c>
      <c r="BV4" s="11" t="str">
        <f t="shared" si="32"/>
        <v/>
      </c>
      <c r="BW4" s="8" t="str">
        <f t="shared" si="33"/>
        <v/>
      </c>
      <c r="BX4" s="8">
        <f t="shared" si="34"/>
        <v>0</v>
      </c>
      <c r="BY4" s="8">
        <f t="shared" si="3"/>
        <v>-7</v>
      </c>
      <c r="BZ4" s="11" t="str">
        <f t="shared" si="35"/>
        <v/>
      </c>
      <c r="CA4" s="8" t="str">
        <f t="shared" si="36"/>
        <v/>
      </c>
      <c r="CB4" s="8">
        <f t="shared" si="37"/>
        <v>0</v>
      </c>
      <c r="CC4" s="8">
        <f t="shared" si="4"/>
        <v>-7</v>
      </c>
      <c r="CD4" s="11" t="str">
        <f t="shared" si="38"/>
        <v/>
      </c>
      <c r="CE4" s="8" t="str">
        <f t="shared" si="39"/>
        <v/>
      </c>
      <c r="CF4" s="8">
        <f t="shared" si="40"/>
        <v>0</v>
      </c>
      <c r="CG4" s="8">
        <f t="shared" si="41"/>
        <v>-7</v>
      </c>
      <c r="CH4" s="11" t="str">
        <f t="shared" si="42"/>
        <v/>
      </c>
      <c r="CI4" s="8" t="str">
        <f t="shared" si="43"/>
        <v>0872</v>
      </c>
      <c r="CJ4" s="8" t="str">
        <f t="shared" si="44"/>
        <v/>
      </c>
      <c r="CK4" s="8" t="str">
        <f t="shared" si="45"/>
        <v/>
      </c>
      <c r="CL4" s="8" t="str">
        <f t="shared" si="46"/>
        <v/>
      </c>
      <c r="CM4" s="8" t="str">
        <f t="shared" si="47"/>
        <v/>
      </c>
      <c r="CN4" s="8" t="str">
        <f t="shared" si="48"/>
        <v/>
      </c>
      <c r="CO4" s="8" t="str">
        <f t="shared" si="49"/>
        <v/>
      </c>
      <c r="CP4" s="8" t="str">
        <f t="shared" si="50"/>
        <v/>
      </c>
      <c r="CQ4" s="8" t="str">
        <f t="shared" si="51"/>
        <v/>
      </c>
      <c r="CR4" s="8" t="str">
        <f t="shared" si="52"/>
        <v/>
      </c>
      <c r="CS4" s="8" t="str">
        <f t="shared" si="53"/>
        <v xml:space="preserve">29.05.2017 г.         </v>
      </c>
      <c r="CT4" s="8" t="str">
        <f t="shared" si="54"/>
        <v xml:space="preserve">0872         </v>
      </c>
      <c r="CU4" s="8" t="str">
        <f t="shared" si="55"/>
        <v>Х</v>
      </c>
      <c r="CV4" s="8" t="str">
        <f t="shared" si="56"/>
        <v>-</v>
      </c>
      <c r="CW4" s="8" t="str">
        <f t="shared" si="57"/>
        <v>-</v>
      </c>
      <c r="CX4" s="8" t="str">
        <f t="shared" si="58"/>
        <v>-</v>
      </c>
      <c r="CY4" s="8" t="str">
        <f t="shared" si="59"/>
        <v>-</v>
      </c>
      <c r="CZ4" s="8" t="str">
        <f t="shared" si="60"/>
        <v>-</v>
      </c>
      <c r="DA4" s="8" t="s">
        <v>332</v>
      </c>
      <c r="DB4" s="8" t="str">
        <f t="shared" si="61"/>
        <v>-</v>
      </c>
      <c r="DC4" s="8" t="b">
        <f t="shared" si="62"/>
        <v>1</v>
      </c>
    </row>
    <row r="6" spans="1:107" x14ac:dyDescent="0.25">
      <c r="A6" s="54" t="s">
        <v>350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5"/>
    </row>
    <row r="7" spans="1:107" x14ac:dyDescent="0.25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5"/>
    </row>
    <row r="8" spans="1:107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5"/>
    </row>
    <row r="9" spans="1:107" x14ac:dyDescent="0.25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5"/>
    </row>
    <row r="10" spans="1:107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5"/>
    </row>
    <row r="11" spans="1:107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5"/>
    </row>
    <row r="12" spans="1:107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5"/>
    </row>
    <row r="13" spans="1:107" x14ac:dyDescent="0.2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5"/>
    </row>
    <row r="14" spans="1:107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5"/>
    </row>
    <row r="15" spans="1:107" x14ac:dyDescent="0.2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5"/>
    </row>
    <row r="16" spans="1:107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5"/>
    </row>
    <row r="17" spans="1:2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5"/>
    </row>
    <row r="18" spans="1:2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5"/>
    </row>
    <row r="19" spans="1:21" x14ac:dyDescent="0.25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5"/>
    </row>
  </sheetData>
  <mergeCells count="2">
    <mergeCell ref="A6:T19"/>
    <mergeCell ref="U6:U19"/>
  </mergeCells>
  <conditionalFormatting sqref="T1">
    <cfRule type="cellIs" dxfId="202" priority="126" operator="equal">
      <formula>"да"</formula>
    </cfRule>
  </conditionalFormatting>
  <conditionalFormatting sqref="G3">
    <cfRule type="expression" dxfId="201" priority="125">
      <formula>IF(AND($C3&lt;&gt;"",G3=""),1,0)</formula>
    </cfRule>
  </conditionalFormatting>
  <conditionalFormatting sqref="J3">
    <cfRule type="expression" dxfId="200" priority="124">
      <formula>IF(AND($C3&lt;&gt;"",J3=""),1,0)</formula>
    </cfRule>
  </conditionalFormatting>
  <conditionalFormatting sqref="K3">
    <cfRule type="expression" dxfId="199" priority="123">
      <formula>IF(AND($C3&lt;&gt;"",K3=""),1,0)</formula>
    </cfRule>
  </conditionalFormatting>
  <conditionalFormatting sqref="N3">
    <cfRule type="expression" dxfId="198" priority="121">
      <formula>IF(AND($C3&lt;&gt;"",N3=""),1,0)</formula>
    </cfRule>
  </conditionalFormatting>
  <conditionalFormatting sqref="U3:V3">
    <cfRule type="expression" dxfId="197" priority="120">
      <formula>IF(AND($C3&lt;&gt;"",U3=""),1,0)</formula>
    </cfRule>
  </conditionalFormatting>
  <conditionalFormatting sqref="Q3">
    <cfRule type="expression" dxfId="196" priority="119">
      <formula>IF(AND($P3&lt;&gt;"среднее общее",$P3&lt;&gt;"",$Q3=""),1,0)</formula>
    </cfRule>
  </conditionalFormatting>
  <conditionalFormatting sqref="R3">
    <cfRule type="expression" dxfId="195" priority="118">
      <formula>IF(AND($C3&lt;&gt;"",$O3&lt;&gt;"безработный",$O3&lt;&gt;"пенсионер",$O3&lt;&gt;"домохозяйка",$O3&lt;&gt;"безработная",$O3&lt;&gt;"пенсионерка",$R3=""),1,0)</formula>
    </cfRule>
  </conditionalFormatting>
  <conditionalFormatting sqref="P3">
    <cfRule type="expression" dxfId="194" priority="117">
      <formula>IF(AND($C3&lt;&gt;"",P3=""),1,0)</formula>
    </cfRule>
  </conditionalFormatting>
  <conditionalFormatting sqref="O3">
    <cfRule type="expression" dxfId="193" priority="116">
      <formula>IF(AND($C3&lt;&gt;"",O3=""),1,0)</formula>
    </cfRule>
  </conditionalFormatting>
  <conditionalFormatting sqref="S3">
    <cfRule type="expression" dxfId="192" priority="113">
      <formula>IF(AND($C3&lt;&gt;"",S3=""),1,0)</formula>
    </cfRule>
    <cfRule type="cellIs" dxfId="191" priority="115" operator="equal">
      <formula>"да"</formula>
    </cfRule>
  </conditionalFormatting>
  <conditionalFormatting sqref="T3">
    <cfRule type="expression" dxfId="190" priority="112">
      <formula>IF(AND($C3&lt;&gt;"",T3=""),1,0)</formula>
    </cfRule>
    <cfRule type="cellIs" dxfId="189" priority="114" operator="equal">
      <formula>"да"</formula>
    </cfRule>
  </conditionalFormatting>
  <conditionalFormatting sqref="AP3">
    <cfRule type="expression" dxfId="188" priority="111">
      <formula>IF(AND(AO3&lt;&gt;"",AP3=""),1,0)</formula>
    </cfRule>
  </conditionalFormatting>
  <conditionalFormatting sqref="AN3">
    <cfRule type="expression" dxfId="187" priority="110">
      <formula>IF(AND(AM3&lt;&gt;"",AN3=""),1,0)</formula>
    </cfRule>
  </conditionalFormatting>
  <conditionalFormatting sqref="AL3">
    <cfRule type="expression" dxfId="186" priority="109">
      <formula>IF(AND(AK3&lt;&gt;"",AL3=""),1,0)</formula>
    </cfRule>
  </conditionalFormatting>
  <conditionalFormatting sqref="AJ3">
    <cfRule type="expression" dxfId="185" priority="108">
      <formula>IF(AND(AI3&lt;&gt;"",AJ3=""),1,0)</formula>
    </cfRule>
  </conditionalFormatting>
  <conditionalFormatting sqref="AH3">
    <cfRule type="expression" dxfId="184" priority="107">
      <formula>IF(AND(AG3&lt;&gt;"",AH3=""),1,0)</formula>
    </cfRule>
  </conditionalFormatting>
  <conditionalFormatting sqref="AD3">
    <cfRule type="expression" dxfId="183" priority="106">
      <formula>IF(AND(AC3&lt;&gt;"",AD3=""),1,0)</formula>
    </cfRule>
  </conditionalFormatting>
  <conditionalFormatting sqref="X3">
    <cfRule type="expression" dxfId="182" priority="105">
      <formula>IF(AND(W3&lt;&gt;"",X3=""),1,0)</formula>
    </cfRule>
  </conditionalFormatting>
  <conditionalFormatting sqref="D3">
    <cfRule type="expression" dxfId="181" priority="104">
      <formula>IF(AND($C3&lt;&gt;"",D3=""),1,0)</formula>
    </cfRule>
  </conditionalFormatting>
  <conditionalFormatting sqref="E3">
    <cfRule type="expression" dxfId="180" priority="103">
      <formula>IF(AND($C3&lt;&gt;"",E3=""),1,0)</formula>
    </cfRule>
  </conditionalFormatting>
  <conditionalFormatting sqref="F3">
    <cfRule type="expression" dxfId="179" priority="102">
      <formula>IF(AND($C3&lt;&gt;"",F3=""),1,0)</formula>
    </cfRule>
  </conditionalFormatting>
  <conditionalFormatting sqref="H3">
    <cfRule type="expression" dxfId="178" priority="101">
      <formula>IF(AND($C3&lt;&gt;"",$H3=""),1,0)</formula>
    </cfRule>
  </conditionalFormatting>
  <conditionalFormatting sqref="I3">
    <cfRule type="expression" dxfId="177" priority="100">
      <formula>IF(AND($C3&lt;&gt;"",$I3=""),1,0)</formula>
    </cfRule>
  </conditionalFormatting>
  <conditionalFormatting sqref="B2:B4">
    <cfRule type="expression" dxfId="176" priority="127">
      <formula>IF(OR($AO2&lt;&gt;"",#REF!&lt;&gt;"",#REF!&lt;&gt;"",#REF!&lt;&gt;"",#REF!&lt;&gt;""),1,0)</formula>
    </cfRule>
  </conditionalFormatting>
  <conditionalFormatting sqref="AF3">
    <cfRule type="expression" dxfId="175" priority="99">
      <formula>IF(AND(AE3&lt;&gt;"",AF3=""),1,0)</formula>
    </cfRule>
  </conditionalFormatting>
  <conditionalFormatting sqref="Z3">
    <cfRule type="expression" dxfId="174" priority="98">
      <formula>IF(AND(Y3&lt;&gt;"",Z3=""),1,0)</formula>
    </cfRule>
  </conditionalFormatting>
  <conditionalFormatting sqref="AB3">
    <cfRule type="expression" dxfId="173" priority="97">
      <formula>IF(AND(AA3&lt;&gt;"",AB3=""),1,0)</formula>
    </cfRule>
  </conditionalFormatting>
  <conditionalFormatting sqref="O2">
    <cfRule type="expression" dxfId="172" priority="86">
      <formula>IF(AND($C2&lt;&gt;"",O2=""),1,0)</formula>
    </cfRule>
  </conditionalFormatting>
  <conditionalFormatting sqref="G2">
    <cfRule type="expression" dxfId="171" priority="96">
      <formula>IF(AND($C2&lt;&gt;"",G2=""),1,0)</formula>
    </cfRule>
  </conditionalFormatting>
  <conditionalFormatting sqref="J2">
    <cfRule type="expression" dxfId="170" priority="95">
      <formula>IF(AND($C2&lt;&gt;"",L2=""),1,0)</formula>
    </cfRule>
  </conditionalFormatting>
  <conditionalFormatting sqref="K2">
    <cfRule type="expression" dxfId="169" priority="94">
      <formula>IF(AND($C2&lt;&gt;"",K2=""),1,0)</formula>
    </cfRule>
  </conditionalFormatting>
  <conditionalFormatting sqref="M2">
    <cfRule type="expression" dxfId="168" priority="93">
      <formula>IF(AND($C2&lt;&gt;"",M2=""),1,0)</formula>
    </cfRule>
  </conditionalFormatting>
  <conditionalFormatting sqref="N2">
    <cfRule type="expression" dxfId="167" priority="92">
      <formula>IF(AND($C2&lt;&gt;"",N2=""),1,0)</formula>
    </cfRule>
  </conditionalFormatting>
  <conditionalFormatting sqref="P2">
    <cfRule type="expression" dxfId="166" priority="91">
      <formula>IF(AND($C2&lt;&gt;"",P2=""),1,0)</formula>
    </cfRule>
  </conditionalFormatting>
  <conditionalFormatting sqref="U2:V2">
    <cfRule type="expression" dxfId="165" priority="90">
      <formula>IF(AND($C2&lt;&gt;"",U2=""),1,0)</formula>
    </cfRule>
  </conditionalFormatting>
  <conditionalFormatting sqref="W2:W3">
    <cfRule type="expression" dxfId="164" priority="89">
      <formula>IF(AND($C2&lt;&gt;"",W2=""),1,0)</formula>
    </cfRule>
  </conditionalFormatting>
  <conditionalFormatting sqref="Q2">
    <cfRule type="expression" dxfId="163" priority="88">
      <formula>IF(AND($P2&lt;&gt;"среднее общее",$P2&lt;&gt;"",$Q2=""),1,0)</formula>
    </cfRule>
  </conditionalFormatting>
  <conditionalFormatting sqref="R2">
    <cfRule type="expression" dxfId="162" priority="87">
      <formula>IF(AND($C2&lt;&gt;"",$O2&lt;&gt;"безработный",$O2&lt;&gt;"пенсионер",$O2&lt;&gt;"домохозяйка",$O2&lt;&gt;"безработная",$O2&lt;&gt;"пенсионерка",$R2=""),1,0)</formula>
    </cfRule>
  </conditionalFormatting>
  <conditionalFormatting sqref="S2">
    <cfRule type="expression" dxfId="161" priority="83">
      <formula>IF(AND($C2&lt;&gt;"",S2=""),1,0)</formula>
    </cfRule>
    <cfRule type="cellIs" dxfId="160" priority="85" operator="equal">
      <formula>"да"</formula>
    </cfRule>
  </conditionalFormatting>
  <conditionalFormatting sqref="T2">
    <cfRule type="expression" dxfId="159" priority="82">
      <formula>IF(AND($C2&lt;&gt;"",T2=""),1,0)</formula>
    </cfRule>
    <cfRule type="cellIs" dxfId="158" priority="84" operator="equal">
      <formula>"да"</formula>
    </cfRule>
  </conditionalFormatting>
  <conditionalFormatting sqref="AP2">
    <cfRule type="expression" dxfId="157" priority="81">
      <formula>IF(AND(AO2&lt;&gt;"",AP2=""),1,0)</formula>
    </cfRule>
  </conditionalFormatting>
  <conditionalFormatting sqref="AN2">
    <cfRule type="expression" dxfId="156" priority="80">
      <formula>IF(AND(AM2&lt;&gt;"",AN2=""),1,0)</formula>
    </cfRule>
  </conditionalFormatting>
  <conditionalFormatting sqref="AL2">
    <cfRule type="expression" dxfId="155" priority="79">
      <formula>IF(AND(AK2&lt;&gt;"",AL2=""),1,0)</formula>
    </cfRule>
  </conditionalFormatting>
  <conditionalFormatting sqref="AJ2">
    <cfRule type="expression" dxfId="154" priority="78">
      <formula>IF(AND(AI2&lt;&gt;"",AJ2=""),1,0)</formula>
    </cfRule>
  </conditionalFormatting>
  <conditionalFormatting sqref="AH2">
    <cfRule type="expression" dxfId="153" priority="77">
      <formula>IF(AND(AG2&lt;&gt;"",AH2=""),1,0)</formula>
    </cfRule>
  </conditionalFormatting>
  <conditionalFormatting sqref="AF2">
    <cfRule type="expression" dxfId="152" priority="76">
      <formula>IF(AND(AE2&lt;&gt;"",AF2=""),1,0)</formula>
    </cfRule>
  </conditionalFormatting>
  <conditionalFormatting sqref="AD2">
    <cfRule type="expression" dxfId="151" priority="75">
      <formula>IF(AND(AC2&lt;&gt;"",AD2=""),1,0)</formula>
    </cfRule>
  </conditionalFormatting>
  <conditionalFormatting sqref="X2">
    <cfRule type="expression" dxfId="150" priority="74">
      <formula>IF(AND(W2&lt;&gt;"",X2=""),1,0)</formula>
    </cfRule>
  </conditionalFormatting>
  <conditionalFormatting sqref="H2">
    <cfRule type="expression" dxfId="149" priority="73">
      <formula>IF(AND($C2&lt;&gt;"",$H2=""),1,0)</formula>
    </cfRule>
  </conditionalFormatting>
  <conditionalFormatting sqref="I2">
    <cfRule type="expression" dxfId="148" priority="72">
      <formula>IF(AND($C2&lt;&gt;"",$I2=""),1,0)</formula>
    </cfRule>
  </conditionalFormatting>
  <conditionalFormatting sqref="Z2">
    <cfRule type="expression" dxfId="147" priority="71">
      <formula>IF(AND(Y2&lt;&gt;"",Z2=""),1,0)</formula>
    </cfRule>
  </conditionalFormatting>
  <conditionalFormatting sqref="AB2">
    <cfRule type="expression" dxfId="146" priority="70">
      <formula>IF(AND(AA2&lt;&gt;"",AB2=""),1,0)</formula>
    </cfRule>
  </conditionalFormatting>
  <conditionalFormatting sqref="L3">
    <cfRule type="expression" dxfId="145" priority="41">
      <formula>IF(AND($C3&lt;&gt;"",L3=""),1,0)</formula>
    </cfRule>
  </conditionalFormatting>
  <conditionalFormatting sqref="L2">
    <cfRule type="expression" dxfId="144" priority="40">
      <formula>IF(AND($C2&lt;&gt;"",L2=""),1,0)</formula>
    </cfRule>
  </conditionalFormatting>
  <conditionalFormatting sqref="W3">
    <cfRule type="expression" dxfId="143" priority="37">
      <formula>IF(AND($C3&lt;&gt;"",W3=""),1,0)</formula>
    </cfRule>
  </conditionalFormatting>
  <conditionalFormatting sqref="AP4">
    <cfRule type="expression" dxfId="142" priority="55">
      <formula>IF(AND(AO4&lt;&gt;"",AP4=""),1,0)</formula>
    </cfRule>
  </conditionalFormatting>
  <conditionalFormatting sqref="AN4">
    <cfRule type="expression" dxfId="141" priority="54">
      <formula>IF(AND(AM4&lt;&gt;"",AN4=""),1,0)</formula>
    </cfRule>
  </conditionalFormatting>
  <conditionalFormatting sqref="AL4">
    <cfRule type="expression" dxfId="140" priority="53">
      <formula>IF(AND(AK4&lt;&gt;"",AL4=""),1,0)</formula>
    </cfRule>
  </conditionalFormatting>
  <conditionalFormatting sqref="AJ4">
    <cfRule type="expression" dxfId="139" priority="52">
      <formula>IF(AND(AI4&lt;&gt;"",AJ4=""),1,0)</formula>
    </cfRule>
  </conditionalFormatting>
  <conditionalFormatting sqref="AH4">
    <cfRule type="expression" dxfId="138" priority="51">
      <formula>IF(AND(AG4&lt;&gt;"",AH4=""),1,0)</formula>
    </cfRule>
  </conditionalFormatting>
  <conditionalFormatting sqref="AF4">
    <cfRule type="expression" dxfId="137" priority="50">
      <formula>IF(AND(AE4&lt;&gt;"",AF4=""),1,0)</formula>
    </cfRule>
  </conditionalFormatting>
  <conditionalFormatting sqref="M3">
    <cfRule type="expression" dxfId="136" priority="24">
      <formula>IF(AND($C3&lt;&gt;"",M3=""),1,0)</formula>
    </cfRule>
  </conditionalFormatting>
  <conditionalFormatting sqref="G4">
    <cfRule type="expression" dxfId="135" priority="23">
      <formula>IF(AND($C4&lt;&gt;"",G4=""),1,0)</formula>
    </cfRule>
  </conditionalFormatting>
  <conditionalFormatting sqref="Z4">
    <cfRule type="expression" dxfId="134" priority="44">
      <formula>IF(AND(Y4&lt;&gt;"",Z4=""),1,0)</formula>
    </cfRule>
  </conditionalFormatting>
  <conditionalFormatting sqref="AB4">
    <cfRule type="expression" dxfId="133" priority="43">
      <formula>IF(AND(AA4&lt;&gt;"",AB4=""),1,0)</formula>
    </cfRule>
  </conditionalFormatting>
  <conditionalFormatting sqref="AD4">
    <cfRule type="expression" dxfId="132" priority="42">
      <formula>IF(AND(AC4&lt;&gt;"",AD4=""),1,0)</formula>
    </cfRule>
  </conditionalFormatting>
  <conditionalFormatting sqref="P4">
    <cfRule type="expression" dxfId="131" priority="16">
      <formula>IF(AND($C4&lt;&gt;"",P4=""),1,0)</formula>
    </cfRule>
  </conditionalFormatting>
  <conditionalFormatting sqref="D2">
    <cfRule type="expression" dxfId="130" priority="36">
      <formula>IF(AND($C2&lt;&gt;"",D2=""),1,0)</formula>
    </cfRule>
  </conditionalFormatting>
  <conditionalFormatting sqref="E2">
    <cfRule type="expression" dxfId="129" priority="35">
      <formula>IF(AND($C2&lt;&gt;"",E2=""),1,0)</formula>
    </cfRule>
  </conditionalFormatting>
  <conditionalFormatting sqref="F2">
    <cfRule type="expression" dxfId="128" priority="34">
      <formula>IF(AND($C2&lt;&gt;"",F2=""),1,0)</formula>
    </cfRule>
  </conditionalFormatting>
  <conditionalFormatting sqref="J4">
    <cfRule type="expression" dxfId="127" priority="22">
      <formula>IF(AND($C4&lt;&gt;"",J4=""),1,0)</formula>
    </cfRule>
  </conditionalFormatting>
  <conditionalFormatting sqref="K4">
    <cfRule type="expression" dxfId="126" priority="21">
      <formula>IF(AND($C4&lt;&gt;"",K4=""),1,0)</formula>
    </cfRule>
  </conditionalFormatting>
  <conditionalFormatting sqref="N4">
    <cfRule type="expression" dxfId="125" priority="20">
      <formula>IF(AND($C4&lt;&gt;"",N4=""),1,0)</formula>
    </cfRule>
  </conditionalFormatting>
  <conditionalFormatting sqref="U4:V4">
    <cfRule type="expression" dxfId="124" priority="19">
      <formula>IF(AND($C4&lt;&gt;"",U4=""),1,0)</formula>
    </cfRule>
  </conditionalFormatting>
  <conditionalFormatting sqref="Q4">
    <cfRule type="expression" dxfId="123" priority="18">
      <formula>IF(AND($P4&lt;&gt;"среднее общее",$P4&lt;&gt;"",$Q4=""),1,0)</formula>
    </cfRule>
  </conditionalFormatting>
  <conditionalFormatting sqref="R4">
    <cfRule type="expression" dxfId="122" priority="17">
      <formula>IF(AND($C4&lt;&gt;"",$O4&lt;&gt;"безработный",$O4&lt;&gt;"пенсионер",$O4&lt;&gt;"домохозяйка",$O4&lt;&gt;"безработная",$O4&lt;&gt;"пенсионерка",$R4=""),1,0)</formula>
    </cfRule>
  </conditionalFormatting>
  <conditionalFormatting sqref="O4">
    <cfRule type="expression" dxfId="121" priority="15">
      <formula>IF(AND($C4&lt;&gt;"",O4=""),1,0)</formula>
    </cfRule>
  </conditionalFormatting>
  <conditionalFormatting sqref="S4">
    <cfRule type="expression" dxfId="120" priority="12">
      <formula>IF(AND($C4&lt;&gt;"",S4=""),1,0)</formula>
    </cfRule>
    <cfRule type="cellIs" dxfId="119" priority="14" operator="equal">
      <formula>"да"</formula>
    </cfRule>
  </conditionalFormatting>
  <conditionalFormatting sqref="T4">
    <cfRule type="expression" dxfId="118" priority="11">
      <formula>IF(AND($C4&lt;&gt;"",T4=""),1,0)</formula>
    </cfRule>
    <cfRule type="cellIs" dxfId="117" priority="13" operator="equal">
      <formula>"да"</formula>
    </cfRule>
  </conditionalFormatting>
  <conditionalFormatting sqref="X4">
    <cfRule type="expression" dxfId="116" priority="10">
      <formula>IF(AND(W4&lt;&gt;"",X4=""),1,0)</formula>
    </cfRule>
  </conditionalFormatting>
  <conditionalFormatting sqref="D4">
    <cfRule type="expression" dxfId="115" priority="9">
      <formula>IF(AND($C4&lt;&gt;"",D4=""),1,0)</formula>
    </cfRule>
  </conditionalFormatting>
  <conditionalFormatting sqref="E4">
    <cfRule type="expression" dxfId="114" priority="8">
      <formula>IF(AND($C4&lt;&gt;"",E4=""),1,0)</formula>
    </cfRule>
  </conditionalFormatting>
  <conditionalFormatting sqref="F4">
    <cfRule type="expression" dxfId="113" priority="7">
      <formula>IF(AND($C4&lt;&gt;"",F4=""),1,0)</formula>
    </cfRule>
  </conditionalFormatting>
  <conditionalFormatting sqref="H4">
    <cfRule type="expression" dxfId="112" priority="6">
      <formula>IF(AND($C4&lt;&gt;"",$H4=""),1,0)</formula>
    </cfRule>
  </conditionalFormatting>
  <conditionalFormatting sqref="I4">
    <cfRule type="expression" dxfId="111" priority="5">
      <formula>IF(AND($C4&lt;&gt;"",$I4=""),1,0)</formula>
    </cfRule>
  </conditionalFormatting>
  <conditionalFormatting sqref="W4">
    <cfRule type="expression" dxfId="110" priority="4">
      <formula>IF(AND($C4&lt;&gt;"",W4=""),1,0)</formula>
    </cfRule>
  </conditionalFormatting>
  <conditionalFormatting sqref="L4">
    <cfRule type="expression" dxfId="109" priority="3">
      <formula>IF(AND($C4&lt;&gt;"",L4=""),1,0)</formula>
    </cfRule>
  </conditionalFormatting>
  <conditionalFormatting sqref="W4">
    <cfRule type="expression" dxfId="108" priority="2">
      <formula>IF(AND($C4&lt;&gt;"",W4=""),1,0)</formula>
    </cfRule>
  </conditionalFormatting>
  <conditionalFormatting sqref="M4">
    <cfRule type="expression" dxfId="107" priority="1">
      <formula>IF(AND($C4&lt;&gt;"",M4=""),1,0)</formula>
    </cfRule>
  </conditionalFormatting>
  <dataValidations count="7">
    <dataValidation type="list" allowBlank="1" showInputMessage="1" showErrorMessage="1" sqref="AO2:AO4 Y2:Y4 AA2:AA4 AC2:AC4 AE2:AE4 AG2:AG4 AI2:AI4 AK2:AK4 AM2:AM4 W2:W4">
      <formula1>ео</formula1>
    </dataValidation>
    <dataValidation type="list" allowBlank="1" showInputMessage="1" showErrorMessage="1" sqref="V2:V4">
      <formula1>форма</formula1>
    </dataValidation>
    <dataValidation type="list" allowBlank="1" showInputMessage="1" showErrorMessage="1" sqref="AB2:AB4 AF2:AF4 Z2:Z4 AH2:AH4 AJ2:AJ4 AL2:AL4 AN2:AN4 AP2:AP4 AD2:AD4 X2:X4">
      <formula1>пе</formula1>
    </dataValidation>
    <dataValidation type="list" allowBlank="1" showInputMessage="1" showErrorMessage="1" sqref="S2:T4">
      <formula1>дн</formula1>
    </dataValidation>
    <dataValidation type="list" allowBlank="1" showInputMessage="1" showErrorMessage="1" sqref="P2:P4">
      <formula1>об</formula1>
    </dataValidation>
    <dataValidation type="list" allowBlank="1" showInputMessage="1" showErrorMessage="1" sqref="K2:K4">
      <formula1>гр</formula1>
    </dataValidation>
    <dataValidation type="list" allowBlank="1" showInputMessage="1" showErrorMessage="1" sqref="C2:C4">
      <formula1>мсу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C126"/>
  <sheetViews>
    <sheetView tabSelected="1" workbookViewId="0">
      <pane xSplit="6" ySplit="1" topLeftCell="G2" activePane="bottomRight" state="frozen"/>
      <selection activeCell="W2" sqref="W2"/>
      <selection pane="topRight" activeCell="W2" sqref="W2"/>
      <selection pane="bottomLeft" activeCell="W2" sqref="W2"/>
      <selection pane="bottomRight" activeCell="I2" sqref="I2"/>
    </sheetView>
  </sheetViews>
  <sheetFormatPr defaultRowHeight="15" x14ac:dyDescent="0.25"/>
  <cols>
    <col min="2" max="2" width="16.140625" hidden="1" customWidth="1"/>
    <col min="4" max="4" width="20.7109375" customWidth="1"/>
    <col min="5" max="5" width="15.7109375" customWidth="1"/>
    <col min="6" max="6" width="20.7109375" customWidth="1"/>
    <col min="9" max="9" width="56" style="51" customWidth="1"/>
    <col min="10" max="10" width="11.140625" style="51" customWidth="1"/>
    <col min="11" max="11" width="10.7109375" customWidth="1"/>
    <col min="12" max="13" width="20.7109375" customWidth="1"/>
    <col min="14" max="14" width="15.7109375" customWidth="1"/>
    <col min="15" max="15" width="12.42578125" customWidth="1"/>
    <col min="16" max="16" width="18.85546875" customWidth="1"/>
    <col min="17" max="17" width="16.5703125" customWidth="1"/>
    <col min="18" max="18" width="15.140625" customWidth="1"/>
    <col min="19" max="19" width="15.5703125" customWidth="1"/>
    <col min="20" max="20" width="14.5703125" customWidth="1"/>
    <col min="21" max="22" width="19.42578125" customWidth="1"/>
    <col min="23" max="23" width="23.7109375" customWidth="1"/>
    <col min="24" max="24" width="22.7109375" customWidth="1"/>
    <col min="25" max="25" width="23.7109375" customWidth="1"/>
    <col min="26" max="26" width="22.7109375" customWidth="1"/>
    <col min="27" max="27" width="23.7109375" customWidth="1"/>
    <col min="28" max="28" width="22.7109375" customWidth="1"/>
    <col min="29" max="29" width="43.7109375" customWidth="1"/>
  </cols>
  <sheetData>
    <row r="1" spans="1:29" s="10" customFormat="1" ht="90.75" customHeight="1" x14ac:dyDescent="0.25">
      <c r="A1" s="39" t="s">
        <v>13</v>
      </c>
      <c r="B1" s="39" t="s">
        <v>0</v>
      </c>
      <c r="C1" s="40" t="s">
        <v>14</v>
      </c>
      <c r="D1" s="39" t="s">
        <v>1</v>
      </c>
      <c r="E1" s="39" t="s">
        <v>2</v>
      </c>
      <c r="F1" s="39" t="s">
        <v>3</v>
      </c>
      <c r="G1" s="41" t="s">
        <v>57</v>
      </c>
      <c r="H1" s="41" t="s">
        <v>58</v>
      </c>
      <c r="I1" s="48" t="s">
        <v>218</v>
      </c>
      <c r="J1" s="48" t="s">
        <v>219</v>
      </c>
      <c r="K1" s="40" t="s">
        <v>5</v>
      </c>
      <c r="L1" s="41" t="s">
        <v>4</v>
      </c>
      <c r="M1" s="41" t="s">
        <v>59</v>
      </c>
      <c r="N1" s="39" t="s">
        <v>15</v>
      </c>
      <c r="O1" s="39" t="s">
        <v>6</v>
      </c>
      <c r="P1" s="40" t="s">
        <v>48</v>
      </c>
      <c r="Q1" s="39" t="s">
        <v>16</v>
      </c>
      <c r="R1" s="39" t="s">
        <v>17</v>
      </c>
      <c r="S1" s="40" t="s">
        <v>18</v>
      </c>
      <c r="T1" s="40" t="s">
        <v>19</v>
      </c>
      <c r="U1" s="39" t="s">
        <v>81</v>
      </c>
      <c r="V1" s="40" t="s">
        <v>329</v>
      </c>
      <c r="W1" s="40" t="s">
        <v>374</v>
      </c>
      <c r="X1" s="40" t="s">
        <v>20</v>
      </c>
      <c r="Y1" s="40" t="s">
        <v>375</v>
      </c>
      <c r="Z1" s="40" t="s">
        <v>21</v>
      </c>
      <c r="AA1" s="40" t="s">
        <v>376</v>
      </c>
      <c r="AB1" s="40" t="s">
        <v>22</v>
      </c>
      <c r="AC1" s="42" t="s">
        <v>29</v>
      </c>
    </row>
    <row r="2" spans="1:29" s="8" customFormat="1" ht="47.25" customHeight="1" x14ac:dyDescent="0.25">
      <c r="A2" s="43">
        <v>1</v>
      </c>
      <c r="B2" s="43"/>
      <c r="C2" s="33"/>
      <c r="D2" s="34"/>
      <c r="E2" s="34"/>
      <c r="F2" s="34"/>
      <c r="G2" s="34"/>
      <c r="H2" s="34"/>
      <c r="I2" s="50"/>
      <c r="J2" s="50"/>
      <c r="K2" s="33"/>
      <c r="L2" s="34"/>
      <c r="M2" s="34"/>
      <c r="N2" s="50"/>
      <c r="O2" s="34"/>
      <c r="P2" s="33"/>
      <c r="Q2" s="34"/>
      <c r="R2" s="34"/>
      <c r="S2" s="33"/>
      <c r="T2" s="33"/>
      <c r="U2" s="34"/>
      <c r="V2" s="33"/>
      <c r="W2" s="33"/>
      <c r="X2" s="47"/>
      <c r="Y2" s="33"/>
      <c r="Z2" s="47"/>
      <c r="AA2" s="33"/>
      <c r="AB2" s="47"/>
      <c r="AC2" s="43"/>
    </row>
    <row r="3" spans="1:29" ht="15" customHeight="1" x14ac:dyDescent="0.25">
      <c r="A3" s="9">
        <v>2</v>
      </c>
      <c r="B3" s="9"/>
      <c r="C3" s="33"/>
      <c r="D3" s="28"/>
      <c r="E3" s="28"/>
      <c r="F3" s="28"/>
      <c r="G3" s="34"/>
      <c r="H3" s="34"/>
      <c r="I3" s="50"/>
      <c r="J3" s="50"/>
      <c r="K3" s="33"/>
      <c r="L3" s="34"/>
      <c r="M3" s="34"/>
      <c r="N3" s="50"/>
      <c r="O3" s="34"/>
      <c r="P3" s="33"/>
      <c r="Q3" s="34"/>
      <c r="R3" s="34"/>
      <c r="S3" s="33"/>
      <c r="T3" s="33"/>
      <c r="U3" s="34"/>
      <c r="V3" s="33"/>
      <c r="W3" s="33"/>
      <c r="X3" s="47"/>
      <c r="Y3" s="33"/>
      <c r="Z3" s="47"/>
      <c r="AA3" s="33"/>
      <c r="AB3" s="47"/>
      <c r="AC3" s="9"/>
    </row>
    <row r="4" spans="1:29" x14ac:dyDescent="0.25">
      <c r="A4" s="9">
        <v>3</v>
      </c>
      <c r="B4" s="9"/>
      <c r="C4" s="44"/>
      <c r="D4" s="45"/>
      <c r="E4" s="45"/>
      <c r="F4" s="45"/>
      <c r="G4" s="46"/>
      <c r="H4" s="46"/>
      <c r="I4" s="50"/>
      <c r="J4" s="49"/>
      <c r="K4" s="44"/>
      <c r="L4" s="46"/>
      <c r="M4" s="46"/>
      <c r="N4" s="49"/>
      <c r="O4" s="46"/>
      <c r="P4" s="44"/>
      <c r="Q4" s="34"/>
      <c r="R4" s="46"/>
      <c r="S4" s="44"/>
      <c r="T4" s="44"/>
      <c r="U4" s="46"/>
      <c r="V4" s="44"/>
      <c r="W4" s="33"/>
      <c r="X4" s="47"/>
      <c r="Y4" s="33"/>
      <c r="Z4" s="47"/>
      <c r="AA4" s="33"/>
      <c r="AB4" s="47"/>
      <c r="AC4" s="9"/>
    </row>
    <row r="5" spans="1:29" x14ac:dyDescent="0.25">
      <c r="A5" s="9">
        <v>4</v>
      </c>
      <c r="B5" s="9"/>
      <c r="C5" s="44"/>
      <c r="D5" s="45"/>
      <c r="E5" s="45"/>
      <c r="F5" s="45"/>
      <c r="G5" s="46"/>
      <c r="H5" s="46"/>
      <c r="I5" s="50"/>
      <c r="J5" s="49"/>
      <c r="K5" s="44"/>
      <c r="L5" s="46"/>
      <c r="M5" s="46"/>
      <c r="N5" s="49"/>
      <c r="O5" s="46"/>
      <c r="P5" s="44"/>
      <c r="Q5" s="34"/>
      <c r="R5" s="46"/>
      <c r="S5" s="44"/>
      <c r="T5" s="44"/>
      <c r="U5" s="46"/>
      <c r="V5" s="44"/>
      <c r="W5" s="33"/>
      <c r="X5" s="47"/>
      <c r="Y5" s="33"/>
      <c r="Z5" s="47"/>
      <c r="AA5" s="33"/>
      <c r="AB5" s="47"/>
      <c r="AC5" s="9"/>
    </row>
    <row r="6" spans="1:29" x14ac:dyDescent="0.25">
      <c r="A6" s="9">
        <v>5</v>
      </c>
      <c r="B6" s="9"/>
      <c r="C6" s="33"/>
      <c r="D6" s="34"/>
      <c r="E6" s="34"/>
      <c r="F6" s="34"/>
      <c r="G6" s="34"/>
      <c r="H6" s="34"/>
      <c r="I6" s="50"/>
      <c r="J6" s="50"/>
      <c r="K6" s="33"/>
      <c r="L6" s="34"/>
      <c r="M6" s="34"/>
      <c r="N6" s="34"/>
      <c r="O6" s="34"/>
      <c r="P6" s="33"/>
      <c r="Q6" s="34"/>
      <c r="R6" s="34"/>
      <c r="S6" s="33"/>
      <c r="T6" s="33"/>
      <c r="U6" s="34"/>
      <c r="V6" s="33"/>
      <c r="W6" s="33"/>
      <c r="X6" s="47"/>
      <c r="Y6" s="33"/>
      <c r="Z6" s="47"/>
      <c r="AA6" s="33"/>
      <c r="AB6" s="47"/>
      <c r="AC6" s="9"/>
    </row>
    <row r="7" spans="1:29" x14ac:dyDescent="0.25">
      <c r="A7" s="9">
        <v>6</v>
      </c>
      <c r="B7" s="9"/>
      <c r="C7" s="33"/>
      <c r="D7" s="34"/>
      <c r="E7" s="34"/>
      <c r="F7" s="34"/>
      <c r="G7" s="34"/>
      <c r="H7" s="34"/>
      <c r="I7" s="50"/>
      <c r="J7" s="50"/>
      <c r="K7" s="33"/>
      <c r="L7" s="34"/>
      <c r="M7" s="34"/>
      <c r="N7" s="34"/>
      <c r="O7" s="34"/>
      <c r="P7" s="33"/>
      <c r="Q7" s="34"/>
      <c r="R7" s="34"/>
      <c r="S7" s="33"/>
      <c r="T7" s="33"/>
      <c r="U7" s="34"/>
      <c r="V7" s="33"/>
      <c r="W7" s="33"/>
      <c r="X7" s="47"/>
      <c r="Y7" s="33"/>
      <c r="Z7" s="47"/>
      <c r="AA7" s="33"/>
      <c r="AB7" s="47"/>
      <c r="AC7" s="9"/>
    </row>
    <row r="8" spans="1:29" x14ac:dyDescent="0.25">
      <c r="A8" s="9">
        <v>7</v>
      </c>
      <c r="B8" s="9"/>
      <c r="C8" s="33"/>
      <c r="D8" s="34"/>
      <c r="E8" s="34"/>
      <c r="F8" s="34"/>
      <c r="G8" s="34"/>
      <c r="H8" s="34"/>
      <c r="I8" s="50"/>
      <c r="J8" s="50"/>
      <c r="K8" s="33"/>
      <c r="L8" s="34"/>
      <c r="M8" s="34"/>
      <c r="N8" s="34"/>
      <c r="O8" s="34"/>
      <c r="P8" s="33"/>
      <c r="Q8" s="34"/>
      <c r="R8" s="34"/>
      <c r="S8" s="33"/>
      <c r="T8" s="33"/>
      <c r="U8" s="34"/>
      <c r="V8" s="33"/>
      <c r="W8" s="33"/>
      <c r="X8" s="47"/>
      <c r="Y8" s="33"/>
      <c r="Z8" s="47"/>
      <c r="AA8" s="33"/>
      <c r="AB8" s="47"/>
      <c r="AC8" s="9"/>
    </row>
    <row r="9" spans="1:29" x14ac:dyDescent="0.25">
      <c r="A9" s="9">
        <v>8</v>
      </c>
      <c r="B9" s="9"/>
      <c r="C9" s="33"/>
      <c r="D9" s="34"/>
      <c r="E9" s="34"/>
      <c r="F9" s="34"/>
      <c r="G9" s="34"/>
      <c r="H9" s="34"/>
      <c r="I9" s="50"/>
      <c r="J9" s="50"/>
      <c r="K9" s="33"/>
      <c r="L9" s="34"/>
      <c r="M9" s="34"/>
      <c r="N9" s="34"/>
      <c r="O9" s="34"/>
      <c r="P9" s="33"/>
      <c r="Q9" s="34"/>
      <c r="R9" s="34"/>
      <c r="S9" s="33"/>
      <c r="T9" s="33"/>
      <c r="U9" s="34"/>
      <c r="V9" s="33"/>
      <c r="W9" s="33"/>
      <c r="X9" s="47"/>
      <c r="Y9" s="33"/>
      <c r="Z9" s="47"/>
      <c r="AA9" s="33"/>
      <c r="AB9" s="47"/>
      <c r="AC9" s="9"/>
    </row>
    <row r="10" spans="1:29" x14ac:dyDescent="0.25">
      <c r="A10" s="9">
        <v>9</v>
      </c>
      <c r="B10" s="9"/>
      <c r="C10" s="33"/>
      <c r="D10" s="34"/>
      <c r="E10" s="34"/>
      <c r="F10" s="34"/>
      <c r="G10" s="34"/>
      <c r="H10" s="34"/>
      <c r="I10" s="50"/>
      <c r="J10" s="50"/>
      <c r="K10" s="33"/>
      <c r="L10" s="34"/>
      <c r="M10" s="34"/>
      <c r="N10" s="34"/>
      <c r="O10" s="34"/>
      <c r="P10" s="33"/>
      <c r="Q10" s="34"/>
      <c r="R10" s="34"/>
      <c r="S10" s="33"/>
      <c r="T10" s="33"/>
      <c r="U10" s="34"/>
      <c r="V10" s="33"/>
      <c r="W10" s="33"/>
      <c r="X10" s="47"/>
      <c r="Y10" s="33"/>
      <c r="Z10" s="47"/>
      <c r="AA10" s="33"/>
      <c r="AB10" s="47"/>
      <c r="AC10" s="9"/>
    </row>
    <row r="11" spans="1:29" x14ac:dyDescent="0.25">
      <c r="A11" s="9">
        <v>10</v>
      </c>
      <c r="B11" s="9"/>
      <c r="C11" s="33"/>
      <c r="D11" s="34"/>
      <c r="E11" s="34"/>
      <c r="F11" s="34"/>
      <c r="G11" s="34"/>
      <c r="H11" s="34"/>
      <c r="I11" s="50"/>
      <c r="J11" s="50"/>
      <c r="K11" s="33"/>
      <c r="L11" s="34"/>
      <c r="M11" s="34"/>
      <c r="N11" s="34"/>
      <c r="O11" s="34"/>
      <c r="P11" s="33"/>
      <c r="Q11" s="34"/>
      <c r="R11" s="34"/>
      <c r="S11" s="33"/>
      <c r="T11" s="33"/>
      <c r="U11" s="34"/>
      <c r="V11" s="33"/>
      <c r="W11" s="33"/>
      <c r="X11" s="47"/>
      <c r="Y11" s="33"/>
      <c r="Z11" s="47"/>
      <c r="AA11" s="33"/>
      <c r="AB11" s="47"/>
      <c r="AC11" s="9"/>
    </row>
    <row r="12" spans="1:29" x14ac:dyDescent="0.25">
      <c r="A12" s="9">
        <v>11</v>
      </c>
      <c r="B12" s="9"/>
      <c r="C12" s="33"/>
      <c r="D12" s="34"/>
      <c r="E12" s="34"/>
      <c r="F12" s="34"/>
      <c r="G12" s="34"/>
      <c r="H12" s="34"/>
      <c r="I12" s="50"/>
      <c r="J12" s="50"/>
      <c r="K12" s="33"/>
      <c r="L12" s="34"/>
      <c r="M12" s="34"/>
      <c r="N12" s="34"/>
      <c r="O12" s="34"/>
      <c r="P12" s="33"/>
      <c r="Q12" s="34"/>
      <c r="R12" s="34"/>
      <c r="S12" s="33"/>
      <c r="T12" s="33"/>
      <c r="U12" s="34"/>
      <c r="V12" s="33"/>
      <c r="W12" s="33"/>
      <c r="X12" s="47"/>
      <c r="Y12" s="33"/>
      <c r="Z12" s="47"/>
      <c r="AA12" s="33"/>
      <c r="AB12" s="47"/>
      <c r="AC12" s="9"/>
    </row>
    <row r="13" spans="1:29" x14ac:dyDescent="0.25">
      <c r="A13" s="9">
        <v>12</v>
      </c>
      <c r="B13" s="9"/>
      <c r="C13" s="33"/>
      <c r="D13" s="34"/>
      <c r="E13" s="34"/>
      <c r="F13" s="34"/>
      <c r="G13" s="34"/>
      <c r="H13" s="34"/>
      <c r="I13" s="50"/>
      <c r="J13" s="50"/>
      <c r="K13" s="33"/>
      <c r="L13" s="34"/>
      <c r="M13" s="34"/>
      <c r="N13" s="34"/>
      <c r="O13" s="34"/>
      <c r="P13" s="33"/>
      <c r="Q13" s="34"/>
      <c r="R13" s="34"/>
      <c r="S13" s="33"/>
      <c r="T13" s="33"/>
      <c r="U13" s="34"/>
      <c r="V13" s="33"/>
      <c r="W13" s="33"/>
      <c r="X13" s="47"/>
      <c r="Y13" s="33"/>
      <c r="Z13" s="47"/>
      <c r="AA13" s="33"/>
      <c r="AB13" s="47"/>
      <c r="AC13" s="9"/>
    </row>
    <row r="14" spans="1:29" x14ac:dyDescent="0.25">
      <c r="A14" s="9">
        <v>13</v>
      </c>
      <c r="B14" s="9"/>
      <c r="C14" s="33"/>
      <c r="D14" s="34"/>
      <c r="E14" s="34"/>
      <c r="F14" s="34"/>
      <c r="G14" s="34"/>
      <c r="H14" s="34"/>
      <c r="I14" s="50"/>
      <c r="J14" s="50"/>
      <c r="K14" s="33"/>
      <c r="L14" s="34"/>
      <c r="M14" s="34"/>
      <c r="N14" s="34"/>
      <c r="O14" s="34"/>
      <c r="P14" s="33"/>
      <c r="Q14" s="34"/>
      <c r="R14" s="34"/>
      <c r="S14" s="33"/>
      <c r="T14" s="33"/>
      <c r="U14" s="34"/>
      <c r="V14" s="33"/>
      <c r="W14" s="33"/>
      <c r="X14" s="47"/>
      <c r="Y14" s="33"/>
      <c r="Z14" s="47"/>
      <c r="AA14" s="33"/>
      <c r="AB14" s="47"/>
      <c r="AC14" s="9"/>
    </row>
    <row r="15" spans="1:29" x14ac:dyDescent="0.25">
      <c r="A15" s="9">
        <v>14</v>
      </c>
      <c r="B15" s="9"/>
      <c r="C15" s="33"/>
      <c r="D15" s="34"/>
      <c r="E15" s="34"/>
      <c r="F15" s="34"/>
      <c r="G15" s="34"/>
      <c r="H15" s="34"/>
      <c r="I15" s="50"/>
      <c r="J15" s="50"/>
      <c r="K15" s="33"/>
      <c r="L15" s="34"/>
      <c r="M15" s="34"/>
      <c r="N15" s="34"/>
      <c r="O15" s="34"/>
      <c r="P15" s="33"/>
      <c r="Q15" s="34"/>
      <c r="R15" s="34"/>
      <c r="S15" s="33"/>
      <c r="T15" s="33"/>
      <c r="U15" s="34"/>
      <c r="V15" s="33"/>
      <c r="W15" s="33"/>
      <c r="X15" s="47"/>
      <c r="Y15" s="33"/>
      <c r="Z15" s="47"/>
      <c r="AA15" s="33"/>
      <c r="AB15" s="47"/>
      <c r="AC15" s="9"/>
    </row>
    <row r="16" spans="1:29" x14ac:dyDescent="0.25">
      <c r="A16" s="9">
        <v>15</v>
      </c>
      <c r="B16" s="9"/>
      <c r="C16" s="33"/>
      <c r="D16" s="34"/>
      <c r="E16" s="34"/>
      <c r="F16" s="34"/>
      <c r="G16" s="34"/>
      <c r="H16" s="34"/>
      <c r="I16" s="50"/>
      <c r="J16" s="50"/>
      <c r="K16" s="33"/>
      <c r="L16" s="34"/>
      <c r="M16" s="34"/>
      <c r="N16" s="34"/>
      <c r="O16" s="34"/>
      <c r="P16" s="33"/>
      <c r="Q16" s="34"/>
      <c r="R16" s="34"/>
      <c r="S16" s="33"/>
      <c r="T16" s="33"/>
      <c r="U16" s="34"/>
      <c r="V16" s="33"/>
      <c r="W16" s="33"/>
      <c r="X16" s="47"/>
      <c r="Y16" s="33"/>
      <c r="Z16" s="47"/>
      <c r="AA16" s="33"/>
      <c r="AB16" s="47"/>
      <c r="AC16" s="9"/>
    </row>
    <row r="17" spans="1:29" x14ac:dyDescent="0.25">
      <c r="A17" s="9">
        <v>16</v>
      </c>
      <c r="B17" s="9"/>
      <c r="C17" s="33"/>
      <c r="D17" s="34"/>
      <c r="E17" s="34"/>
      <c r="F17" s="34"/>
      <c r="G17" s="34"/>
      <c r="H17" s="34"/>
      <c r="I17" s="50"/>
      <c r="J17" s="50"/>
      <c r="K17" s="33"/>
      <c r="L17" s="34"/>
      <c r="M17" s="34"/>
      <c r="N17" s="34"/>
      <c r="O17" s="34"/>
      <c r="P17" s="33"/>
      <c r="Q17" s="34"/>
      <c r="R17" s="34"/>
      <c r="S17" s="33"/>
      <c r="T17" s="33"/>
      <c r="U17" s="34"/>
      <c r="V17" s="33"/>
      <c r="W17" s="33"/>
      <c r="X17" s="47"/>
      <c r="Y17" s="33"/>
      <c r="Z17" s="47"/>
      <c r="AA17" s="33"/>
      <c r="AB17" s="47"/>
      <c r="AC17" s="9"/>
    </row>
    <row r="18" spans="1:29" x14ac:dyDescent="0.25">
      <c r="A18" s="9">
        <v>17</v>
      </c>
      <c r="B18" s="9"/>
      <c r="C18" s="33"/>
      <c r="D18" s="34"/>
      <c r="E18" s="34"/>
      <c r="F18" s="34"/>
      <c r="G18" s="34"/>
      <c r="H18" s="34"/>
      <c r="I18" s="50"/>
      <c r="J18" s="50"/>
      <c r="K18" s="33"/>
      <c r="L18" s="34"/>
      <c r="M18" s="34"/>
      <c r="N18" s="34"/>
      <c r="O18" s="34"/>
      <c r="P18" s="33"/>
      <c r="Q18" s="34"/>
      <c r="R18" s="34"/>
      <c r="S18" s="33"/>
      <c r="T18" s="33"/>
      <c r="U18" s="34"/>
      <c r="V18" s="33"/>
      <c r="W18" s="33"/>
      <c r="X18" s="47"/>
      <c r="Y18" s="33"/>
      <c r="Z18" s="47"/>
      <c r="AA18" s="33"/>
      <c r="AB18" s="47"/>
      <c r="AC18" s="9"/>
    </row>
    <row r="19" spans="1:29" x14ac:dyDescent="0.25">
      <c r="A19" s="9">
        <v>18</v>
      </c>
      <c r="B19" s="9"/>
      <c r="C19" s="33"/>
      <c r="D19" s="34"/>
      <c r="E19" s="34"/>
      <c r="F19" s="34"/>
      <c r="G19" s="34"/>
      <c r="H19" s="34"/>
      <c r="I19" s="50"/>
      <c r="J19" s="50"/>
      <c r="K19" s="33"/>
      <c r="L19" s="34"/>
      <c r="M19" s="34"/>
      <c r="N19" s="34"/>
      <c r="O19" s="34"/>
      <c r="P19" s="33"/>
      <c r="Q19" s="34"/>
      <c r="R19" s="34"/>
      <c r="S19" s="33"/>
      <c r="T19" s="33"/>
      <c r="U19" s="34"/>
      <c r="V19" s="33"/>
      <c r="W19" s="33"/>
      <c r="X19" s="47"/>
      <c r="Y19" s="33"/>
      <c r="Z19" s="47"/>
      <c r="AA19" s="33"/>
      <c r="AB19" s="47"/>
      <c r="AC19" s="9"/>
    </row>
    <row r="20" spans="1:29" x14ac:dyDescent="0.25">
      <c r="A20" s="9">
        <v>19</v>
      </c>
      <c r="B20" s="9"/>
      <c r="C20" s="33"/>
      <c r="D20" s="34"/>
      <c r="E20" s="34"/>
      <c r="F20" s="34"/>
      <c r="G20" s="34"/>
      <c r="H20" s="34"/>
      <c r="I20" s="50"/>
      <c r="J20" s="50"/>
      <c r="K20" s="33"/>
      <c r="L20" s="34"/>
      <c r="M20" s="34"/>
      <c r="N20" s="34"/>
      <c r="O20" s="34"/>
      <c r="P20" s="33"/>
      <c r="Q20" s="34"/>
      <c r="R20" s="34"/>
      <c r="S20" s="33"/>
      <c r="T20" s="33"/>
      <c r="U20" s="34"/>
      <c r="V20" s="33"/>
      <c r="W20" s="33"/>
      <c r="X20" s="47"/>
      <c r="Y20" s="33"/>
      <c r="Z20" s="47"/>
      <c r="AA20" s="33"/>
      <c r="AB20" s="47"/>
      <c r="AC20" s="9"/>
    </row>
    <row r="21" spans="1:29" x14ac:dyDescent="0.25">
      <c r="A21" s="9">
        <v>20</v>
      </c>
      <c r="B21" s="9"/>
      <c r="C21" s="33"/>
      <c r="D21" s="34"/>
      <c r="E21" s="34"/>
      <c r="F21" s="34"/>
      <c r="G21" s="34"/>
      <c r="H21" s="34"/>
      <c r="I21" s="50"/>
      <c r="J21" s="50"/>
      <c r="K21" s="33"/>
      <c r="L21" s="34"/>
      <c r="M21" s="34"/>
      <c r="N21" s="34"/>
      <c r="O21" s="34"/>
      <c r="P21" s="33"/>
      <c r="Q21" s="34"/>
      <c r="R21" s="34"/>
      <c r="S21" s="33"/>
      <c r="T21" s="33"/>
      <c r="U21" s="34"/>
      <c r="V21" s="33"/>
      <c r="W21" s="33"/>
      <c r="X21" s="47"/>
      <c r="Y21" s="33"/>
      <c r="Z21" s="47"/>
      <c r="AA21" s="33"/>
      <c r="AB21" s="47"/>
      <c r="AC21" s="9"/>
    </row>
    <row r="22" spans="1:29" x14ac:dyDescent="0.25">
      <c r="A22" s="9">
        <v>21</v>
      </c>
      <c r="B22" s="9"/>
      <c r="C22" s="33"/>
      <c r="D22" s="34"/>
      <c r="E22" s="34"/>
      <c r="F22" s="34"/>
      <c r="G22" s="34"/>
      <c r="H22" s="34"/>
      <c r="I22" s="50"/>
      <c r="J22" s="50"/>
      <c r="K22" s="33"/>
      <c r="L22" s="34"/>
      <c r="M22" s="34"/>
      <c r="N22" s="34"/>
      <c r="O22" s="34"/>
      <c r="P22" s="33"/>
      <c r="Q22" s="34"/>
      <c r="R22" s="34"/>
      <c r="S22" s="33"/>
      <c r="T22" s="33"/>
      <c r="U22" s="34"/>
      <c r="V22" s="33"/>
      <c r="W22" s="33"/>
      <c r="X22" s="47"/>
      <c r="Y22" s="33"/>
      <c r="Z22" s="47"/>
      <c r="AA22" s="33"/>
      <c r="AB22" s="47"/>
      <c r="AC22" s="9"/>
    </row>
    <row r="23" spans="1:29" x14ac:dyDescent="0.25">
      <c r="A23" s="9">
        <v>22</v>
      </c>
      <c r="B23" s="9"/>
      <c r="C23" s="33"/>
      <c r="D23" s="34"/>
      <c r="E23" s="34"/>
      <c r="F23" s="34"/>
      <c r="G23" s="34"/>
      <c r="H23" s="34"/>
      <c r="I23" s="50"/>
      <c r="J23" s="50"/>
      <c r="K23" s="33"/>
      <c r="L23" s="34"/>
      <c r="M23" s="34"/>
      <c r="N23" s="34"/>
      <c r="O23" s="34"/>
      <c r="P23" s="33"/>
      <c r="Q23" s="34"/>
      <c r="R23" s="34"/>
      <c r="S23" s="33"/>
      <c r="T23" s="33"/>
      <c r="U23" s="34"/>
      <c r="V23" s="33"/>
      <c r="W23" s="33"/>
      <c r="X23" s="47"/>
      <c r="Y23" s="33"/>
      <c r="Z23" s="47"/>
      <c r="AA23" s="33"/>
      <c r="AB23" s="47"/>
      <c r="AC23" s="9"/>
    </row>
    <row r="24" spans="1:29" x14ac:dyDescent="0.25">
      <c r="A24" s="9">
        <v>23</v>
      </c>
      <c r="B24" s="9"/>
      <c r="C24" s="33"/>
      <c r="D24" s="34"/>
      <c r="E24" s="34"/>
      <c r="F24" s="34"/>
      <c r="G24" s="34"/>
      <c r="H24" s="34"/>
      <c r="I24" s="50"/>
      <c r="J24" s="50"/>
      <c r="K24" s="33"/>
      <c r="L24" s="34"/>
      <c r="M24" s="34"/>
      <c r="N24" s="34"/>
      <c r="O24" s="34"/>
      <c r="P24" s="33"/>
      <c r="Q24" s="34"/>
      <c r="R24" s="34"/>
      <c r="S24" s="33"/>
      <c r="T24" s="33"/>
      <c r="U24" s="34"/>
      <c r="V24" s="33"/>
      <c r="W24" s="33"/>
      <c r="X24" s="47"/>
      <c r="Y24" s="33"/>
      <c r="Z24" s="47"/>
      <c r="AA24" s="33"/>
      <c r="AB24" s="47"/>
      <c r="AC24" s="9"/>
    </row>
    <row r="25" spans="1:29" x14ac:dyDescent="0.25">
      <c r="A25" s="9">
        <v>24</v>
      </c>
      <c r="B25" s="9"/>
      <c r="C25" s="33"/>
      <c r="D25" s="34"/>
      <c r="E25" s="34"/>
      <c r="F25" s="34"/>
      <c r="G25" s="34"/>
      <c r="H25" s="34"/>
      <c r="I25" s="50"/>
      <c r="J25" s="50"/>
      <c r="K25" s="33"/>
      <c r="L25" s="34"/>
      <c r="M25" s="34"/>
      <c r="N25" s="34"/>
      <c r="O25" s="34"/>
      <c r="P25" s="33"/>
      <c r="Q25" s="34"/>
      <c r="R25" s="34"/>
      <c r="S25" s="33"/>
      <c r="T25" s="33"/>
      <c r="U25" s="34"/>
      <c r="V25" s="33"/>
      <c r="W25" s="33"/>
      <c r="X25" s="47"/>
      <c r="Y25" s="33"/>
      <c r="Z25" s="47"/>
      <c r="AA25" s="33"/>
      <c r="AB25" s="47"/>
      <c r="AC25" s="9"/>
    </row>
    <row r="26" spans="1:29" x14ac:dyDescent="0.25">
      <c r="A26" s="9">
        <v>25</v>
      </c>
      <c r="B26" s="9"/>
      <c r="C26" s="33"/>
      <c r="D26" s="34"/>
      <c r="E26" s="34"/>
      <c r="F26" s="34"/>
      <c r="G26" s="34"/>
      <c r="H26" s="34"/>
      <c r="I26" s="50"/>
      <c r="J26" s="50"/>
      <c r="K26" s="33"/>
      <c r="L26" s="34"/>
      <c r="M26" s="34"/>
      <c r="N26" s="34"/>
      <c r="O26" s="34"/>
      <c r="P26" s="33"/>
      <c r="Q26" s="34"/>
      <c r="R26" s="34"/>
      <c r="S26" s="33"/>
      <c r="T26" s="33"/>
      <c r="U26" s="34"/>
      <c r="V26" s="33"/>
      <c r="W26" s="33"/>
      <c r="X26" s="47"/>
      <c r="Y26" s="33"/>
      <c r="Z26" s="47"/>
      <c r="AA26" s="33"/>
      <c r="AB26" s="47"/>
      <c r="AC26" s="9"/>
    </row>
    <row r="27" spans="1:29" x14ac:dyDescent="0.25">
      <c r="A27" s="9">
        <v>26</v>
      </c>
      <c r="B27" s="9"/>
      <c r="C27" s="33"/>
      <c r="D27" s="34"/>
      <c r="E27" s="34"/>
      <c r="F27" s="34"/>
      <c r="G27" s="34"/>
      <c r="H27" s="34"/>
      <c r="I27" s="50"/>
      <c r="J27" s="50"/>
      <c r="K27" s="33"/>
      <c r="L27" s="34"/>
      <c r="M27" s="34"/>
      <c r="N27" s="34"/>
      <c r="O27" s="34"/>
      <c r="P27" s="33"/>
      <c r="Q27" s="34"/>
      <c r="R27" s="34"/>
      <c r="S27" s="33"/>
      <c r="T27" s="33"/>
      <c r="U27" s="34"/>
      <c r="V27" s="33"/>
      <c r="W27" s="33"/>
      <c r="X27" s="47"/>
      <c r="Y27" s="33"/>
      <c r="Z27" s="47"/>
      <c r="AA27" s="33"/>
      <c r="AB27" s="47"/>
      <c r="AC27" s="9"/>
    </row>
    <row r="28" spans="1:29" x14ac:dyDescent="0.25">
      <c r="A28" s="9">
        <v>27</v>
      </c>
      <c r="B28" s="9"/>
      <c r="C28" s="33"/>
      <c r="D28" s="34"/>
      <c r="E28" s="34"/>
      <c r="F28" s="34"/>
      <c r="G28" s="34"/>
      <c r="H28" s="34"/>
      <c r="I28" s="50"/>
      <c r="J28" s="50"/>
      <c r="K28" s="33"/>
      <c r="L28" s="34"/>
      <c r="M28" s="34"/>
      <c r="N28" s="34"/>
      <c r="O28" s="34"/>
      <c r="P28" s="33"/>
      <c r="Q28" s="34"/>
      <c r="R28" s="34"/>
      <c r="S28" s="33"/>
      <c r="T28" s="33"/>
      <c r="U28" s="34"/>
      <c r="V28" s="33"/>
      <c r="W28" s="33"/>
      <c r="X28" s="47"/>
      <c r="Y28" s="33"/>
      <c r="Z28" s="47"/>
      <c r="AA28" s="33"/>
      <c r="AB28" s="47"/>
      <c r="AC28" s="9"/>
    </row>
    <row r="29" spans="1:29" x14ac:dyDescent="0.25">
      <c r="A29" s="9">
        <v>28</v>
      </c>
      <c r="B29" s="9"/>
      <c r="C29" s="33"/>
      <c r="D29" s="34"/>
      <c r="E29" s="34"/>
      <c r="F29" s="34"/>
      <c r="G29" s="34"/>
      <c r="H29" s="34"/>
      <c r="I29" s="50"/>
      <c r="J29" s="50"/>
      <c r="K29" s="33"/>
      <c r="L29" s="34"/>
      <c r="M29" s="34"/>
      <c r="N29" s="34"/>
      <c r="O29" s="34"/>
      <c r="P29" s="33"/>
      <c r="Q29" s="34"/>
      <c r="R29" s="34"/>
      <c r="S29" s="33"/>
      <c r="T29" s="33"/>
      <c r="U29" s="34"/>
      <c r="V29" s="33"/>
      <c r="W29" s="33"/>
      <c r="X29" s="47"/>
      <c r="Y29" s="33"/>
      <c r="Z29" s="47"/>
      <c r="AA29" s="33"/>
      <c r="AB29" s="47"/>
      <c r="AC29" s="9"/>
    </row>
    <row r="30" spans="1:29" x14ac:dyDescent="0.25">
      <c r="A30" s="9">
        <v>29</v>
      </c>
      <c r="B30" s="9"/>
      <c r="C30" s="33"/>
      <c r="D30" s="34"/>
      <c r="E30" s="34"/>
      <c r="F30" s="34"/>
      <c r="G30" s="34"/>
      <c r="H30" s="34"/>
      <c r="I30" s="50"/>
      <c r="J30" s="50"/>
      <c r="K30" s="33"/>
      <c r="L30" s="34"/>
      <c r="M30" s="34"/>
      <c r="N30" s="34"/>
      <c r="O30" s="34"/>
      <c r="P30" s="33"/>
      <c r="Q30" s="34"/>
      <c r="R30" s="34"/>
      <c r="S30" s="33"/>
      <c r="T30" s="33"/>
      <c r="U30" s="34"/>
      <c r="V30" s="33"/>
      <c r="W30" s="33"/>
      <c r="X30" s="47"/>
      <c r="Y30" s="33"/>
      <c r="Z30" s="47"/>
      <c r="AA30" s="33"/>
      <c r="AB30" s="47"/>
      <c r="AC30" s="9"/>
    </row>
    <row r="31" spans="1:29" x14ac:dyDescent="0.25">
      <c r="A31" s="9">
        <v>30</v>
      </c>
      <c r="B31" s="9"/>
      <c r="C31" s="33"/>
      <c r="D31" s="34"/>
      <c r="E31" s="34"/>
      <c r="F31" s="34"/>
      <c r="G31" s="34"/>
      <c r="H31" s="34"/>
      <c r="I31" s="50"/>
      <c r="J31" s="50"/>
      <c r="K31" s="33"/>
      <c r="L31" s="34"/>
      <c r="M31" s="34"/>
      <c r="N31" s="34"/>
      <c r="O31" s="34"/>
      <c r="P31" s="33"/>
      <c r="Q31" s="34"/>
      <c r="R31" s="34"/>
      <c r="S31" s="33"/>
      <c r="T31" s="33"/>
      <c r="U31" s="34"/>
      <c r="V31" s="33"/>
      <c r="W31" s="33"/>
      <c r="X31" s="47"/>
      <c r="Y31" s="33"/>
      <c r="Z31" s="47"/>
      <c r="AA31" s="33"/>
      <c r="AB31" s="47"/>
      <c r="AC31" s="9"/>
    </row>
    <row r="32" spans="1:29" x14ac:dyDescent="0.25">
      <c r="A32" s="9">
        <v>31</v>
      </c>
      <c r="B32" s="9"/>
      <c r="C32" s="33"/>
      <c r="D32" s="34"/>
      <c r="E32" s="34"/>
      <c r="F32" s="34"/>
      <c r="G32" s="34"/>
      <c r="H32" s="34"/>
      <c r="I32" s="50"/>
      <c r="J32" s="50"/>
      <c r="K32" s="33"/>
      <c r="L32" s="34"/>
      <c r="M32" s="34"/>
      <c r="N32" s="34"/>
      <c r="O32" s="34"/>
      <c r="P32" s="33"/>
      <c r="Q32" s="34"/>
      <c r="R32" s="34"/>
      <c r="S32" s="33"/>
      <c r="T32" s="33"/>
      <c r="U32" s="34"/>
      <c r="V32" s="33"/>
      <c r="W32" s="33"/>
      <c r="X32" s="47"/>
      <c r="Y32" s="33"/>
      <c r="Z32" s="47"/>
      <c r="AA32" s="33"/>
      <c r="AB32" s="47"/>
      <c r="AC32" s="9"/>
    </row>
    <row r="33" spans="1:29" x14ac:dyDescent="0.25">
      <c r="A33" s="9">
        <v>32</v>
      </c>
      <c r="B33" s="9"/>
      <c r="C33" s="33"/>
      <c r="D33" s="34"/>
      <c r="E33" s="34"/>
      <c r="F33" s="34"/>
      <c r="G33" s="34"/>
      <c r="H33" s="34"/>
      <c r="I33" s="50"/>
      <c r="J33" s="50"/>
      <c r="K33" s="33"/>
      <c r="L33" s="34"/>
      <c r="M33" s="34"/>
      <c r="N33" s="34"/>
      <c r="O33" s="34"/>
      <c r="P33" s="33"/>
      <c r="Q33" s="34"/>
      <c r="R33" s="34"/>
      <c r="S33" s="33"/>
      <c r="T33" s="33"/>
      <c r="U33" s="34"/>
      <c r="V33" s="33"/>
      <c r="W33" s="33"/>
      <c r="X33" s="47"/>
      <c r="Y33" s="33"/>
      <c r="Z33" s="47"/>
      <c r="AA33" s="33"/>
      <c r="AB33" s="47"/>
      <c r="AC33" s="9"/>
    </row>
    <row r="34" spans="1:29" x14ac:dyDescent="0.25">
      <c r="A34" s="9">
        <v>33</v>
      </c>
      <c r="B34" s="9"/>
      <c r="C34" s="33"/>
      <c r="D34" s="34"/>
      <c r="E34" s="34"/>
      <c r="F34" s="34"/>
      <c r="G34" s="34"/>
      <c r="H34" s="34"/>
      <c r="I34" s="50"/>
      <c r="J34" s="50"/>
      <c r="K34" s="33"/>
      <c r="L34" s="34"/>
      <c r="M34" s="34"/>
      <c r="N34" s="34"/>
      <c r="O34" s="34"/>
      <c r="P34" s="33"/>
      <c r="Q34" s="34"/>
      <c r="R34" s="34"/>
      <c r="S34" s="33"/>
      <c r="T34" s="33"/>
      <c r="U34" s="34"/>
      <c r="V34" s="33"/>
      <c r="W34" s="33"/>
      <c r="X34" s="47"/>
      <c r="Y34" s="33"/>
      <c r="Z34" s="47"/>
      <c r="AA34" s="33"/>
      <c r="AB34" s="47"/>
      <c r="AC34" s="9"/>
    </row>
    <row r="35" spans="1:29" x14ac:dyDescent="0.25">
      <c r="A35" s="9">
        <v>34</v>
      </c>
      <c r="B35" s="9"/>
      <c r="C35" s="33"/>
      <c r="D35" s="34"/>
      <c r="E35" s="34"/>
      <c r="F35" s="34"/>
      <c r="G35" s="34"/>
      <c r="H35" s="34"/>
      <c r="I35" s="50"/>
      <c r="J35" s="50"/>
      <c r="K35" s="33"/>
      <c r="L35" s="34"/>
      <c r="M35" s="34"/>
      <c r="N35" s="34"/>
      <c r="O35" s="34"/>
      <c r="P35" s="33"/>
      <c r="Q35" s="34"/>
      <c r="R35" s="34"/>
      <c r="S35" s="33"/>
      <c r="T35" s="33"/>
      <c r="U35" s="34"/>
      <c r="V35" s="33"/>
      <c r="W35" s="33"/>
      <c r="X35" s="47"/>
      <c r="Y35" s="33"/>
      <c r="Z35" s="47"/>
      <c r="AA35" s="33"/>
      <c r="AB35" s="47"/>
      <c r="AC35" s="9"/>
    </row>
    <row r="36" spans="1:29" x14ac:dyDescent="0.25">
      <c r="A36" s="9">
        <v>35</v>
      </c>
      <c r="B36" s="9"/>
      <c r="C36" s="33"/>
      <c r="D36" s="34"/>
      <c r="E36" s="34"/>
      <c r="F36" s="34"/>
      <c r="G36" s="34"/>
      <c r="H36" s="34"/>
      <c r="I36" s="50"/>
      <c r="J36" s="50"/>
      <c r="K36" s="33"/>
      <c r="L36" s="34"/>
      <c r="M36" s="34"/>
      <c r="N36" s="34"/>
      <c r="O36" s="34"/>
      <c r="P36" s="33"/>
      <c r="Q36" s="34"/>
      <c r="R36" s="34"/>
      <c r="S36" s="33"/>
      <c r="T36" s="33"/>
      <c r="U36" s="34"/>
      <c r="V36" s="33"/>
      <c r="W36" s="33"/>
      <c r="X36" s="47"/>
      <c r="Y36" s="33"/>
      <c r="Z36" s="47"/>
      <c r="AA36" s="33"/>
      <c r="AB36" s="47"/>
      <c r="AC36" s="9"/>
    </row>
    <row r="37" spans="1:29" x14ac:dyDescent="0.25">
      <c r="A37" s="9">
        <v>36</v>
      </c>
      <c r="B37" s="9"/>
      <c r="C37" s="33"/>
      <c r="D37" s="34"/>
      <c r="E37" s="34"/>
      <c r="F37" s="34"/>
      <c r="G37" s="34"/>
      <c r="H37" s="34"/>
      <c r="I37" s="50"/>
      <c r="J37" s="50"/>
      <c r="K37" s="33"/>
      <c r="L37" s="34"/>
      <c r="M37" s="34"/>
      <c r="N37" s="34"/>
      <c r="O37" s="34"/>
      <c r="P37" s="33"/>
      <c r="Q37" s="34"/>
      <c r="R37" s="34"/>
      <c r="S37" s="33"/>
      <c r="T37" s="33"/>
      <c r="U37" s="34"/>
      <c r="V37" s="33"/>
      <c r="W37" s="33"/>
      <c r="X37" s="47"/>
      <c r="Y37" s="33"/>
      <c r="Z37" s="47"/>
      <c r="AA37" s="33"/>
      <c r="AB37" s="47"/>
      <c r="AC37" s="9"/>
    </row>
    <row r="38" spans="1:29" x14ac:dyDescent="0.25">
      <c r="A38" s="9">
        <v>37</v>
      </c>
      <c r="B38" s="9"/>
      <c r="C38" s="33"/>
      <c r="D38" s="34"/>
      <c r="E38" s="34"/>
      <c r="F38" s="34"/>
      <c r="G38" s="34"/>
      <c r="H38" s="34"/>
      <c r="I38" s="50"/>
      <c r="J38" s="50"/>
      <c r="K38" s="33"/>
      <c r="L38" s="34"/>
      <c r="M38" s="34"/>
      <c r="N38" s="34"/>
      <c r="O38" s="34"/>
      <c r="P38" s="33"/>
      <c r="Q38" s="34"/>
      <c r="R38" s="34"/>
      <c r="S38" s="33"/>
      <c r="T38" s="33"/>
      <c r="U38" s="34"/>
      <c r="V38" s="33"/>
      <c r="W38" s="33"/>
      <c r="X38" s="47"/>
      <c r="Y38" s="33"/>
      <c r="Z38" s="47"/>
      <c r="AA38" s="33"/>
      <c r="AB38" s="47"/>
      <c r="AC38" s="9"/>
    </row>
    <row r="39" spans="1:29" x14ac:dyDescent="0.25">
      <c r="A39" s="9">
        <v>38</v>
      </c>
      <c r="B39" s="9"/>
      <c r="C39" s="33"/>
      <c r="D39" s="34"/>
      <c r="E39" s="34"/>
      <c r="F39" s="34"/>
      <c r="G39" s="34"/>
      <c r="H39" s="34"/>
      <c r="I39" s="50"/>
      <c r="J39" s="50"/>
      <c r="K39" s="33"/>
      <c r="L39" s="34"/>
      <c r="M39" s="34"/>
      <c r="N39" s="34"/>
      <c r="O39" s="34"/>
      <c r="P39" s="33"/>
      <c r="Q39" s="34"/>
      <c r="R39" s="34"/>
      <c r="S39" s="33"/>
      <c r="T39" s="33"/>
      <c r="U39" s="34"/>
      <c r="V39" s="33"/>
      <c r="W39" s="33"/>
      <c r="X39" s="47"/>
      <c r="Y39" s="33"/>
      <c r="Z39" s="47"/>
      <c r="AA39" s="33"/>
      <c r="AB39" s="47"/>
      <c r="AC39" s="9"/>
    </row>
    <row r="40" spans="1:29" x14ac:dyDescent="0.25">
      <c r="A40" s="9">
        <v>39</v>
      </c>
      <c r="B40" s="9"/>
      <c r="C40" s="33"/>
      <c r="D40" s="34"/>
      <c r="E40" s="34"/>
      <c r="F40" s="34"/>
      <c r="G40" s="34"/>
      <c r="H40" s="34"/>
      <c r="I40" s="50"/>
      <c r="J40" s="50"/>
      <c r="K40" s="33"/>
      <c r="L40" s="34"/>
      <c r="M40" s="34"/>
      <c r="N40" s="34"/>
      <c r="O40" s="34"/>
      <c r="P40" s="33"/>
      <c r="Q40" s="34"/>
      <c r="R40" s="34"/>
      <c r="S40" s="33"/>
      <c r="T40" s="33"/>
      <c r="U40" s="34"/>
      <c r="V40" s="33"/>
      <c r="W40" s="33"/>
      <c r="X40" s="47"/>
      <c r="Y40" s="33"/>
      <c r="Z40" s="47"/>
      <c r="AA40" s="33"/>
      <c r="AB40" s="47"/>
      <c r="AC40" s="9"/>
    </row>
    <row r="41" spans="1:29" x14ac:dyDescent="0.25">
      <c r="A41" s="9">
        <v>40</v>
      </c>
      <c r="B41" s="9"/>
      <c r="C41" s="33"/>
      <c r="D41" s="34"/>
      <c r="E41" s="34"/>
      <c r="F41" s="34"/>
      <c r="G41" s="34"/>
      <c r="H41" s="34"/>
      <c r="I41" s="50"/>
      <c r="J41" s="50"/>
      <c r="K41" s="33"/>
      <c r="L41" s="34"/>
      <c r="M41" s="34"/>
      <c r="N41" s="34"/>
      <c r="O41" s="34"/>
      <c r="P41" s="33"/>
      <c r="Q41" s="34"/>
      <c r="R41" s="34"/>
      <c r="S41" s="33"/>
      <c r="T41" s="33"/>
      <c r="U41" s="34"/>
      <c r="V41" s="33"/>
      <c r="W41" s="33"/>
      <c r="X41" s="47"/>
      <c r="Y41" s="33"/>
      <c r="Z41" s="47"/>
      <c r="AA41" s="33"/>
      <c r="AB41" s="47"/>
      <c r="AC41" s="9"/>
    </row>
    <row r="42" spans="1:29" x14ac:dyDescent="0.25">
      <c r="A42" s="9">
        <v>41</v>
      </c>
      <c r="B42" s="9"/>
      <c r="C42" s="33"/>
      <c r="D42" s="34"/>
      <c r="E42" s="34"/>
      <c r="F42" s="34"/>
      <c r="G42" s="34"/>
      <c r="H42" s="34"/>
      <c r="I42" s="50"/>
      <c r="J42" s="50"/>
      <c r="K42" s="33"/>
      <c r="L42" s="34"/>
      <c r="M42" s="34"/>
      <c r="N42" s="34"/>
      <c r="O42" s="34"/>
      <c r="P42" s="33"/>
      <c r="Q42" s="34"/>
      <c r="R42" s="34"/>
      <c r="S42" s="33"/>
      <c r="T42" s="33"/>
      <c r="U42" s="34"/>
      <c r="V42" s="33"/>
      <c r="W42" s="33"/>
      <c r="X42" s="47"/>
      <c r="Y42" s="33"/>
      <c r="Z42" s="47"/>
      <c r="AA42" s="33"/>
      <c r="AB42" s="47"/>
      <c r="AC42" s="9"/>
    </row>
    <row r="43" spans="1:29" x14ac:dyDescent="0.25">
      <c r="A43" s="9">
        <v>42</v>
      </c>
      <c r="B43" s="9"/>
      <c r="C43" s="33"/>
      <c r="D43" s="34"/>
      <c r="E43" s="34"/>
      <c r="F43" s="34"/>
      <c r="G43" s="34"/>
      <c r="H43" s="34"/>
      <c r="I43" s="50"/>
      <c r="J43" s="50"/>
      <c r="K43" s="33"/>
      <c r="L43" s="34"/>
      <c r="M43" s="34"/>
      <c r="N43" s="34"/>
      <c r="O43" s="34"/>
      <c r="P43" s="33"/>
      <c r="Q43" s="34"/>
      <c r="R43" s="34"/>
      <c r="S43" s="33"/>
      <c r="T43" s="33"/>
      <c r="U43" s="34"/>
      <c r="V43" s="33"/>
      <c r="W43" s="33"/>
      <c r="X43" s="47"/>
      <c r="Y43" s="33"/>
      <c r="Z43" s="47"/>
      <c r="AA43" s="33"/>
      <c r="AB43" s="47"/>
      <c r="AC43" s="9"/>
    </row>
    <row r="44" spans="1:29" x14ac:dyDescent="0.25">
      <c r="A44" s="9">
        <v>43</v>
      </c>
      <c r="B44" s="9"/>
      <c r="C44" s="33"/>
      <c r="D44" s="34"/>
      <c r="E44" s="34"/>
      <c r="F44" s="34"/>
      <c r="G44" s="34"/>
      <c r="H44" s="34"/>
      <c r="I44" s="50"/>
      <c r="J44" s="50"/>
      <c r="K44" s="33"/>
      <c r="L44" s="34"/>
      <c r="M44" s="34"/>
      <c r="N44" s="34"/>
      <c r="O44" s="34"/>
      <c r="P44" s="33"/>
      <c r="Q44" s="34"/>
      <c r="R44" s="34"/>
      <c r="S44" s="33"/>
      <c r="T44" s="33"/>
      <c r="U44" s="34"/>
      <c r="V44" s="33"/>
      <c r="W44" s="33"/>
      <c r="X44" s="47"/>
      <c r="Y44" s="33"/>
      <c r="Z44" s="47"/>
      <c r="AA44" s="33"/>
      <c r="AB44" s="47"/>
      <c r="AC44" s="9"/>
    </row>
    <row r="45" spans="1:29" x14ac:dyDescent="0.25">
      <c r="A45" s="9">
        <v>44</v>
      </c>
      <c r="B45" s="9"/>
      <c r="C45" s="33"/>
      <c r="D45" s="34"/>
      <c r="E45" s="34"/>
      <c r="F45" s="34"/>
      <c r="G45" s="34"/>
      <c r="H45" s="34"/>
      <c r="I45" s="50"/>
      <c r="J45" s="50"/>
      <c r="K45" s="33"/>
      <c r="L45" s="34"/>
      <c r="M45" s="34"/>
      <c r="N45" s="34"/>
      <c r="O45" s="34"/>
      <c r="P45" s="33"/>
      <c r="Q45" s="34"/>
      <c r="R45" s="34"/>
      <c r="S45" s="33"/>
      <c r="T45" s="33"/>
      <c r="U45" s="34"/>
      <c r="V45" s="33"/>
      <c r="W45" s="33"/>
      <c r="X45" s="47"/>
      <c r="Y45" s="33"/>
      <c r="Z45" s="47"/>
      <c r="AA45" s="33"/>
      <c r="AB45" s="47"/>
      <c r="AC45" s="9"/>
    </row>
    <row r="46" spans="1:29" x14ac:dyDescent="0.25">
      <c r="A46" s="9">
        <v>45</v>
      </c>
      <c r="B46" s="9"/>
      <c r="C46" s="33"/>
      <c r="D46" s="34"/>
      <c r="E46" s="34"/>
      <c r="F46" s="34"/>
      <c r="G46" s="34"/>
      <c r="H46" s="34"/>
      <c r="I46" s="50"/>
      <c r="J46" s="50"/>
      <c r="K46" s="33"/>
      <c r="L46" s="34"/>
      <c r="M46" s="34"/>
      <c r="N46" s="34"/>
      <c r="O46" s="34"/>
      <c r="P46" s="33"/>
      <c r="Q46" s="34"/>
      <c r="R46" s="34"/>
      <c r="S46" s="33"/>
      <c r="T46" s="33"/>
      <c r="U46" s="34"/>
      <c r="V46" s="33"/>
      <c r="W46" s="33"/>
      <c r="X46" s="47"/>
      <c r="Y46" s="33"/>
      <c r="Z46" s="47"/>
      <c r="AA46" s="33"/>
      <c r="AB46" s="47"/>
      <c r="AC46" s="9"/>
    </row>
    <row r="47" spans="1:29" x14ac:dyDescent="0.25">
      <c r="A47" s="9">
        <v>46</v>
      </c>
      <c r="B47" s="9"/>
      <c r="C47" s="33"/>
      <c r="D47" s="34"/>
      <c r="E47" s="34"/>
      <c r="F47" s="34"/>
      <c r="G47" s="34"/>
      <c r="H47" s="34"/>
      <c r="I47" s="50"/>
      <c r="J47" s="50"/>
      <c r="K47" s="33"/>
      <c r="L47" s="34"/>
      <c r="M47" s="34"/>
      <c r="N47" s="34"/>
      <c r="O47" s="34"/>
      <c r="P47" s="33"/>
      <c r="Q47" s="34"/>
      <c r="R47" s="34"/>
      <c r="S47" s="33"/>
      <c r="T47" s="33"/>
      <c r="U47" s="34"/>
      <c r="V47" s="33"/>
      <c r="W47" s="33"/>
      <c r="X47" s="47"/>
      <c r="Y47" s="33"/>
      <c r="Z47" s="47"/>
      <c r="AA47" s="33"/>
      <c r="AB47" s="47"/>
      <c r="AC47" s="9"/>
    </row>
    <row r="48" spans="1:29" x14ac:dyDescent="0.25">
      <c r="A48" s="9">
        <v>47</v>
      </c>
      <c r="B48" s="9"/>
      <c r="C48" s="33"/>
      <c r="D48" s="34"/>
      <c r="E48" s="34"/>
      <c r="F48" s="34"/>
      <c r="G48" s="34"/>
      <c r="H48" s="34"/>
      <c r="I48" s="50"/>
      <c r="J48" s="50"/>
      <c r="K48" s="33"/>
      <c r="L48" s="34"/>
      <c r="M48" s="34"/>
      <c r="N48" s="34"/>
      <c r="O48" s="34"/>
      <c r="P48" s="33"/>
      <c r="Q48" s="34"/>
      <c r="R48" s="34"/>
      <c r="S48" s="33"/>
      <c r="T48" s="33"/>
      <c r="U48" s="34"/>
      <c r="V48" s="33"/>
      <c r="W48" s="33"/>
      <c r="X48" s="47"/>
      <c r="Y48" s="33"/>
      <c r="Z48" s="47"/>
      <c r="AA48" s="33"/>
      <c r="AB48" s="47"/>
      <c r="AC48" s="9"/>
    </row>
    <row r="49" spans="1:29" x14ac:dyDescent="0.25">
      <c r="A49" s="9">
        <v>48</v>
      </c>
      <c r="B49" s="9"/>
      <c r="C49" s="33"/>
      <c r="D49" s="34"/>
      <c r="E49" s="34"/>
      <c r="F49" s="34"/>
      <c r="G49" s="34"/>
      <c r="H49" s="34"/>
      <c r="I49" s="50"/>
      <c r="J49" s="50"/>
      <c r="K49" s="33"/>
      <c r="L49" s="34"/>
      <c r="M49" s="34"/>
      <c r="N49" s="34"/>
      <c r="O49" s="34"/>
      <c r="P49" s="33"/>
      <c r="Q49" s="34"/>
      <c r="R49" s="34"/>
      <c r="S49" s="33"/>
      <c r="T49" s="33"/>
      <c r="U49" s="34"/>
      <c r="V49" s="33"/>
      <c r="W49" s="33"/>
      <c r="X49" s="47"/>
      <c r="Y49" s="33"/>
      <c r="Z49" s="47"/>
      <c r="AA49" s="33"/>
      <c r="AB49" s="47"/>
      <c r="AC49" s="9"/>
    </row>
    <row r="50" spans="1:29" x14ac:dyDescent="0.25">
      <c r="A50" s="9">
        <v>49</v>
      </c>
      <c r="B50" s="9"/>
      <c r="C50" s="33"/>
      <c r="D50" s="34"/>
      <c r="E50" s="34"/>
      <c r="F50" s="34"/>
      <c r="G50" s="34"/>
      <c r="H50" s="34"/>
      <c r="I50" s="50"/>
      <c r="J50" s="50"/>
      <c r="K50" s="33"/>
      <c r="L50" s="34"/>
      <c r="M50" s="34"/>
      <c r="N50" s="34"/>
      <c r="O50" s="34"/>
      <c r="P50" s="33"/>
      <c r="Q50" s="34"/>
      <c r="R50" s="34"/>
      <c r="S50" s="33"/>
      <c r="T50" s="33"/>
      <c r="U50" s="34"/>
      <c r="V50" s="33"/>
      <c r="W50" s="33"/>
      <c r="X50" s="47"/>
      <c r="Y50" s="33"/>
      <c r="Z50" s="47"/>
      <c r="AA50" s="33"/>
      <c r="AB50" s="47"/>
      <c r="AC50" s="9"/>
    </row>
    <row r="51" spans="1:29" x14ac:dyDescent="0.25">
      <c r="A51" s="9">
        <v>50</v>
      </c>
      <c r="B51" s="9"/>
      <c r="C51" s="33"/>
      <c r="D51" s="34"/>
      <c r="E51" s="34"/>
      <c r="F51" s="34"/>
      <c r="G51" s="34"/>
      <c r="H51" s="34"/>
      <c r="I51" s="50"/>
      <c r="J51" s="50"/>
      <c r="K51" s="33"/>
      <c r="L51" s="34"/>
      <c r="M51" s="34"/>
      <c r="N51" s="34"/>
      <c r="O51" s="34"/>
      <c r="P51" s="33"/>
      <c r="Q51" s="34"/>
      <c r="R51" s="34"/>
      <c r="S51" s="33"/>
      <c r="T51" s="33"/>
      <c r="U51" s="34"/>
      <c r="V51" s="33"/>
      <c r="W51" s="33"/>
      <c r="X51" s="47"/>
      <c r="Y51" s="33"/>
      <c r="Z51" s="47"/>
      <c r="AA51" s="33"/>
      <c r="AB51" s="47"/>
      <c r="AC51" s="9"/>
    </row>
    <row r="52" spans="1:29" x14ac:dyDescent="0.25">
      <c r="A52" s="9">
        <v>51</v>
      </c>
      <c r="B52" s="9"/>
      <c r="C52" s="33"/>
      <c r="D52" s="34"/>
      <c r="E52" s="34"/>
      <c r="F52" s="34"/>
      <c r="G52" s="34"/>
      <c r="H52" s="34"/>
      <c r="I52" s="50"/>
      <c r="J52" s="50"/>
      <c r="K52" s="33"/>
      <c r="L52" s="34"/>
      <c r="M52" s="34"/>
      <c r="N52" s="34"/>
      <c r="O52" s="34"/>
      <c r="P52" s="33"/>
      <c r="Q52" s="34"/>
      <c r="R52" s="34"/>
      <c r="S52" s="33"/>
      <c r="T52" s="33"/>
      <c r="U52" s="34"/>
      <c r="V52" s="33"/>
      <c r="W52" s="33"/>
      <c r="X52" s="47"/>
      <c r="Y52" s="33"/>
      <c r="Z52" s="47"/>
      <c r="AA52" s="33"/>
      <c r="AB52" s="47"/>
      <c r="AC52" s="9"/>
    </row>
    <row r="53" spans="1:29" x14ac:dyDescent="0.25">
      <c r="A53" s="9">
        <v>52</v>
      </c>
      <c r="B53" s="9"/>
      <c r="C53" s="33"/>
      <c r="D53" s="34"/>
      <c r="E53" s="34"/>
      <c r="F53" s="34"/>
      <c r="G53" s="34"/>
      <c r="H53" s="34"/>
      <c r="I53" s="50"/>
      <c r="J53" s="50"/>
      <c r="K53" s="33"/>
      <c r="L53" s="34"/>
      <c r="M53" s="34"/>
      <c r="N53" s="34"/>
      <c r="O53" s="34"/>
      <c r="P53" s="33"/>
      <c r="Q53" s="34"/>
      <c r="R53" s="34"/>
      <c r="S53" s="33"/>
      <c r="T53" s="33"/>
      <c r="U53" s="34"/>
      <c r="V53" s="33"/>
      <c r="W53" s="33"/>
      <c r="X53" s="47"/>
      <c r="Y53" s="33"/>
      <c r="Z53" s="47"/>
      <c r="AA53" s="33"/>
      <c r="AB53" s="47"/>
      <c r="AC53" s="9"/>
    </row>
    <row r="54" spans="1:29" x14ac:dyDescent="0.25">
      <c r="A54" s="9">
        <v>53</v>
      </c>
      <c r="B54" s="9"/>
      <c r="C54" s="33"/>
      <c r="D54" s="34"/>
      <c r="E54" s="34"/>
      <c r="F54" s="34"/>
      <c r="G54" s="34"/>
      <c r="H54" s="34"/>
      <c r="I54" s="50"/>
      <c r="J54" s="50"/>
      <c r="K54" s="33"/>
      <c r="L54" s="34"/>
      <c r="M54" s="34"/>
      <c r="N54" s="34"/>
      <c r="O54" s="34"/>
      <c r="P54" s="33"/>
      <c r="Q54" s="34"/>
      <c r="R54" s="34"/>
      <c r="S54" s="33"/>
      <c r="T54" s="33"/>
      <c r="U54" s="34"/>
      <c r="V54" s="33"/>
      <c r="W54" s="33"/>
      <c r="X54" s="47"/>
      <c r="Y54" s="33"/>
      <c r="Z54" s="47"/>
      <c r="AA54" s="33"/>
      <c r="AB54" s="47"/>
      <c r="AC54" s="9"/>
    </row>
    <row r="55" spans="1:29" x14ac:dyDescent="0.25">
      <c r="A55" s="9">
        <v>54</v>
      </c>
      <c r="B55" s="9"/>
      <c r="C55" s="33"/>
      <c r="D55" s="34"/>
      <c r="E55" s="34"/>
      <c r="F55" s="34"/>
      <c r="G55" s="34"/>
      <c r="H55" s="34"/>
      <c r="I55" s="50"/>
      <c r="J55" s="50"/>
      <c r="K55" s="33"/>
      <c r="L55" s="34"/>
      <c r="M55" s="34"/>
      <c r="N55" s="34"/>
      <c r="O55" s="34"/>
      <c r="P55" s="33"/>
      <c r="Q55" s="34"/>
      <c r="R55" s="34"/>
      <c r="S55" s="33"/>
      <c r="T55" s="33"/>
      <c r="U55" s="34"/>
      <c r="V55" s="33"/>
      <c r="W55" s="33"/>
      <c r="X55" s="47"/>
      <c r="Y55" s="33"/>
      <c r="Z55" s="47"/>
      <c r="AA55" s="33"/>
      <c r="AB55" s="47"/>
      <c r="AC55" s="9"/>
    </row>
    <row r="56" spans="1:29" x14ac:dyDescent="0.25">
      <c r="A56" s="9">
        <v>55</v>
      </c>
      <c r="B56" s="9"/>
      <c r="C56" s="33"/>
      <c r="D56" s="34"/>
      <c r="E56" s="34"/>
      <c r="F56" s="34"/>
      <c r="G56" s="34"/>
      <c r="H56" s="34"/>
      <c r="I56" s="50"/>
      <c r="J56" s="50"/>
      <c r="K56" s="33"/>
      <c r="L56" s="34"/>
      <c r="M56" s="34"/>
      <c r="N56" s="34"/>
      <c r="O56" s="34"/>
      <c r="P56" s="33"/>
      <c r="Q56" s="34"/>
      <c r="R56" s="34"/>
      <c r="S56" s="33"/>
      <c r="T56" s="33"/>
      <c r="U56" s="34"/>
      <c r="V56" s="33"/>
      <c r="W56" s="33"/>
      <c r="X56" s="47"/>
      <c r="Y56" s="33"/>
      <c r="Z56" s="47"/>
      <c r="AA56" s="33"/>
      <c r="AB56" s="47"/>
      <c r="AC56" s="9"/>
    </row>
    <row r="57" spans="1:29" x14ac:dyDescent="0.25">
      <c r="A57" s="9">
        <v>56</v>
      </c>
      <c r="B57" s="9"/>
      <c r="C57" s="33"/>
      <c r="D57" s="34"/>
      <c r="E57" s="34"/>
      <c r="F57" s="34"/>
      <c r="G57" s="34"/>
      <c r="H57" s="34"/>
      <c r="I57" s="50"/>
      <c r="J57" s="50"/>
      <c r="K57" s="33"/>
      <c r="L57" s="34"/>
      <c r="M57" s="34"/>
      <c r="N57" s="34"/>
      <c r="O57" s="34"/>
      <c r="P57" s="33"/>
      <c r="Q57" s="34"/>
      <c r="R57" s="34"/>
      <c r="S57" s="33"/>
      <c r="T57" s="33"/>
      <c r="U57" s="34"/>
      <c r="V57" s="33"/>
      <c r="W57" s="33"/>
      <c r="X57" s="47"/>
      <c r="Y57" s="33"/>
      <c r="Z57" s="47"/>
      <c r="AA57" s="33"/>
      <c r="AB57" s="47"/>
      <c r="AC57" s="9"/>
    </row>
    <row r="58" spans="1:29" x14ac:dyDescent="0.25">
      <c r="A58" s="9">
        <v>57</v>
      </c>
      <c r="B58" s="9"/>
      <c r="C58" s="33"/>
      <c r="D58" s="34"/>
      <c r="E58" s="34"/>
      <c r="F58" s="34"/>
      <c r="G58" s="34"/>
      <c r="H58" s="34"/>
      <c r="I58" s="50"/>
      <c r="J58" s="50"/>
      <c r="K58" s="33"/>
      <c r="L58" s="34"/>
      <c r="M58" s="34"/>
      <c r="N58" s="34"/>
      <c r="O58" s="34"/>
      <c r="P58" s="33"/>
      <c r="Q58" s="34"/>
      <c r="R58" s="34"/>
      <c r="S58" s="33"/>
      <c r="T58" s="33"/>
      <c r="U58" s="34"/>
      <c r="V58" s="33"/>
      <c r="W58" s="33"/>
      <c r="X58" s="47"/>
      <c r="Y58" s="33"/>
      <c r="Z58" s="47"/>
      <c r="AA58" s="33"/>
      <c r="AB58" s="47"/>
      <c r="AC58" s="9"/>
    </row>
    <row r="59" spans="1:29" x14ac:dyDescent="0.25">
      <c r="A59" s="9">
        <v>58</v>
      </c>
      <c r="B59" s="9"/>
      <c r="C59" s="33"/>
      <c r="D59" s="34"/>
      <c r="E59" s="34"/>
      <c r="F59" s="34"/>
      <c r="G59" s="34"/>
      <c r="H59" s="34"/>
      <c r="I59" s="50"/>
      <c r="J59" s="50"/>
      <c r="K59" s="33"/>
      <c r="L59" s="34"/>
      <c r="M59" s="34"/>
      <c r="N59" s="34"/>
      <c r="O59" s="34"/>
      <c r="P59" s="33"/>
      <c r="Q59" s="34"/>
      <c r="R59" s="34"/>
      <c r="S59" s="33"/>
      <c r="T59" s="33"/>
      <c r="U59" s="34"/>
      <c r="V59" s="33"/>
      <c r="W59" s="33"/>
      <c r="X59" s="47"/>
      <c r="Y59" s="33"/>
      <c r="Z59" s="47"/>
      <c r="AA59" s="33"/>
      <c r="AB59" s="47"/>
      <c r="AC59" s="9"/>
    </row>
    <row r="60" spans="1:29" x14ac:dyDescent="0.25">
      <c r="A60" s="9">
        <v>59</v>
      </c>
      <c r="B60" s="9"/>
      <c r="C60" s="33"/>
      <c r="D60" s="34"/>
      <c r="E60" s="34"/>
      <c r="F60" s="34"/>
      <c r="G60" s="34"/>
      <c r="H60" s="34"/>
      <c r="I60" s="50"/>
      <c r="J60" s="50"/>
      <c r="K60" s="33"/>
      <c r="L60" s="34"/>
      <c r="M60" s="34"/>
      <c r="N60" s="34"/>
      <c r="O60" s="34"/>
      <c r="P60" s="33"/>
      <c r="Q60" s="34"/>
      <c r="R60" s="34"/>
      <c r="S60" s="33"/>
      <c r="T60" s="33"/>
      <c r="U60" s="34"/>
      <c r="V60" s="33"/>
      <c r="W60" s="33"/>
      <c r="X60" s="47"/>
      <c r="Y60" s="33"/>
      <c r="Z60" s="47"/>
      <c r="AA60" s="33"/>
      <c r="AB60" s="47"/>
      <c r="AC60" s="9"/>
    </row>
    <row r="61" spans="1:29" x14ac:dyDescent="0.25">
      <c r="A61" s="9">
        <v>60</v>
      </c>
      <c r="B61" s="9"/>
      <c r="C61" s="33"/>
      <c r="D61" s="34"/>
      <c r="E61" s="34"/>
      <c r="F61" s="34"/>
      <c r="G61" s="34"/>
      <c r="H61" s="34"/>
      <c r="I61" s="50"/>
      <c r="J61" s="50"/>
      <c r="K61" s="33"/>
      <c r="L61" s="34"/>
      <c r="M61" s="34"/>
      <c r="N61" s="34"/>
      <c r="O61" s="34"/>
      <c r="P61" s="33"/>
      <c r="Q61" s="34"/>
      <c r="R61" s="34"/>
      <c r="S61" s="33"/>
      <c r="T61" s="33"/>
      <c r="U61" s="34"/>
      <c r="V61" s="33"/>
      <c r="W61" s="33"/>
      <c r="X61" s="47"/>
      <c r="Y61" s="33"/>
      <c r="Z61" s="47"/>
      <c r="AA61" s="33"/>
      <c r="AB61" s="47"/>
      <c r="AC61" s="9"/>
    </row>
    <row r="62" spans="1:29" x14ac:dyDescent="0.25">
      <c r="A62" s="9">
        <v>61</v>
      </c>
      <c r="B62" s="9"/>
      <c r="C62" s="33"/>
      <c r="D62" s="34"/>
      <c r="E62" s="34"/>
      <c r="F62" s="34"/>
      <c r="G62" s="34"/>
      <c r="H62" s="34"/>
      <c r="I62" s="50"/>
      <c r="J62" s="50"/>
      <c r="K62" s="33"/>
      <c r="L62" s="34"/>
      <c r="M62" s="34"/>
      <c r="N62" s="34"/>
      <c r="O62" s="34"/>
      <c r="P62" s="33"/>
      <c r="Q62" s="34"/>
      <c r="R62" s="34"/>
      <c r="S62" s="33"/>
      <c r="T62" s="33"/>
      <c r="U62" s="34"/>
      <c r="V62" s="33"/>
      <c r="W62" s="33"/>
      <c r="X62" s="47"/>
      <c r="Y62" s="33"/>
      <c r="Z62" s="47"/>
      <c r="AA62" s="33"/>
      <c r="AB62" s="47"/>
      <c r="AC62" s="9"/>
    </row>
    <row r="63" spans="1:29" x14ac:dyDescent="0.25">
      <c r="A63" s="9">
        <v>62</v>
      </c>
      <c r="B63" s="9"/>
      <c r="C63" s="33"/>
      <c r="D63" s="34"/>
      <c r="E63" s="34"/>
      <c r="F63" s="34"/>
      <c r="G63" s="34"/>
      <c r="H63" s="34"/>
      <c r="I63" s="50"/>
      <c r="J63" s="50"/>
      <c r="K63" s="33"/>
      <c r="L63" s="34"/>
      <c r="M63" s="34"/>
      <c r="N63" s="34"/>
      <c r="O63" s="34"/>
      <c r="P63" s="33"/>
      <c r="Q63" s="34"/>
      <c r="R63" s="34"/>
      <c r="S63" s="33"/>
      <c r="T63" s="33"/>
      <c r="U63" s="34"/>
      <c r="V63" s="33"/>
      <c r="W63" s="33"/>
      <c r="X63" s="47"/>
      <c r="Y63" s="33"/>
      <c r="Z63" s="47"/>
      <c r="AA63" s="33"/>
      <c r="AB63" s="47"/>
      <c r="AC63" s="9"/>
    </row>
    <row r="64" spans="1:29" x14ac:dyDescent="0.25">
      <c r="A64" s="9">
        <v>63</v>
      </c>
      <c r="B64" s="9"/>
      <c r="C64" s="33"/>
      <c r="D64" s="34"/>
      <c r="E64" s="34"/>
      <c r="F64" s="34"/>
      <c r="G64" s="34"/>
      <c r="H64" s="34"/>
      <c r="I64" s="50"/>
      <c r="J64" s="50"/>
      <c r="K64" s="33"/>
      <c r="L64" s="34"/>
      <c r="M64" s="34"/>
      <c r="N64" s="34"/>
      <c r="O64" s="34"/>
      <c r="P64" s="33"/>
      <c r="Q64" s="34"/>
      <c r="R64" s="34"/>
      <c r="S64" s="33"/>
      <c r="T64" s="33"/>
      <c r="U64" s="34"/>
      <c r="V64" s="33"/>
      <c r="W64" s="33"/>
      <c r="X64" s="47"/>
      <c r="Y64" s="33"/>
      <c r="Z64" s="47"/>
      <c r="AA64" s="33"/>
      <c r="AB64" s="47"/>
      <c r="AC64" s="9"/>
    </row>
    <row r="65" spans="1:29" x14ac:dyDescent="0.25">
      <c r="A65" s="9">
        <v>64</v>
      </c>
      <c r="B65" s="9"/>
      <c r="C65" s="33"/>
      <c r="D65" s="34"/>
      <c r="E65" s="34"/>
      <c r="F65" s="34"/>
      <c r="G65" s="34"/>
      <c r="H65" s="34"/>
      <c r="I65" s="50"/>
      <c r="J65" s="50"/>
      <c r="K65" s="33"/>
      <c r="L65" s="34"/>
      <c r="M65" s="34"/>
      <c r="N65" s="34"/>
      <c r="O65" s="34"/>
      <c r="P65" s="33"/>
      <c r="Q65" s="34"/>
      <c r="R65" s="34"/>
      <c r="S65" s="33"/>
      <c r="T65" s="33"/>
      <c r="U65" s="34"/>
      <c r="V65" s="33"/>
      <c r="W65" s="33"/>
      <c r="X65" s="47"/>
      <c r="Y65" s="33"/>
      <c r="Z65" s="47"/>
      <c r="AA65" s="33"/>
      <c r="AB65" s="47"/>
      <c r="AC65" s="9"/>
    </row>
    <row r="66" spans="1:29" x14ac:dyDescent="0.25">
      <c r="A66" s="9">
        <v>65</v>
      </c>
      <c r="B66" s="9"/>
      <c r="C66" s="33"/>
      <c r="D66" s="34"/>
      <c r="E66" s="34"/>
      <c r="F66" s="34"/>
      <c r="G66" s="34"/>
      <c r="H66" s="34"/>
      <c r="I66" s="50"/>
      <c r="J66" s="50"/>
      <c r="K66" s="33"/>
      <c r="L66" s="34"/>
      <c r="M66" s="34"/>
      <c r="N66" s="34"/>
      <c r="O66" s="34"/>
      <c r="P66" s="33"/>
      <c r="Q66" s="34"/>
      <c r="R66" s="34"/>
      <c r="S66" s="33"/>
      <c r="T66" s="33"/>
      <c r="U66" s="34"/>
      <c r="V66" s="33"/>
      <c r="W66" s="33"/>
      <c r="X66" s="47"/>
      <c r="Y66" s="33"/>
      <c r="Z66" s="47"/>
      <c r="AA66" s="33"/>
      <c r="AB66" s="47"/>
      <c r="AC66" s="9"/>
    </row>
    <row r="67" spans="1:29" x14ac:dyDescent="0.25">
      <c r="A67" s="9">
        <v>66</v>
      </c>
      <c r="B67" s="9"/>
      <c r="C67" s="33"/>
      <c r="D67" s="34"/>
      <c r="E67" s="34"/>
      <c r="F67" s="34"/>
      <c r="G67" s="34"/>
      <c r="H67" s="34"/>
      <c r="I67" s="50"/>
      <c r="J67" s="50"/>
      <c r="K67" s="33"/>
      <c r="L67" s="34"/>
      <c r="M67" s="34"/>
      <c r="N67" s="34"/>
      <c r="O67" s="34"/>
      <c r="P67" s="33"/>
      <c r="Q67" s="34"/>
      <c r="R67" s="34"/>
      <c r="S67" s="33"/>
      <c r="T67" s="33"/>
      <c r="U67" s="34"/>
      <c r="V67" s="33"/>
      <c r="W67" s="33"/>
      <c r="X67" s="47"/>
      <c r="Y67" s="33"/>
      <c r="Z67" s="47"/>
      <c r="AA67" s="33"/>
      <c r="AB67" s="47"/>
      <c r="AC67" s="9"/>
    </row>
    <row r="68" spans="1:29" x14ac:dyDescent="0.25">
      <c r="A68" s="9">
        <v>67</v>
      </c>
      <c r="B68" s="9"/>
      <c r="C68" s="33"/>
      <c r="D68" s="34"/>
      <c r="E68" s="34"/>
      <c r="F68" s="34"/>
      <c r="G68" s="34"/>
      <c r="H68" s="34"/>
      <c r="I68" s="50"/>
      <c r="J68" s="50"/>
      <c r="K68" s="33"/>
      <c r="L68" s="34"/>
      <c r="M68" s="34"/>
      <c r="N68" s="34"/>
      <c r="O68" s="34"/>
      <c r="P68" s="33"/>
      <c r="Q68" s="34"/>
      <c r="R68" s="34"/>
      <c r="S68" s="33"/>
      <c r="T68" s="33"/>
      <c r="U68" s="34"/>
      <c r="V68" s="33"/>
      <c r="W68" s="33"/>
      <c r="X68" s="47"/>
      <c r="Y68" s="33"/>
      <c r="Z68" s="47"/>
      <c r="AA68" s="33"/>
      <c r="AB68" s="47"/>
      <c r="AC68" s="9"/>
    </row>
    <row r="69" spans="1:29" x14ac:dyDescent="0.25">
      <c r="A69" s="9">
        <v>68</v>
      </c>
      <c r="B69" s="9"/>
      <c r="C69" s="33"/>
      <c r="D69" s="34"/>
      <c r="E69" s="34"/>
      <c r="F69" s="34"/>
      <c r="G69" s="34"/>
      <c r="H69" s="34"/>
      <c r="I69" s="50"/>
      <c r="J69" s="50"/>
      <c r="K69" s="33"/>
      <c r="L69" s="34"/>
      <c r="M69" s="34"/>
      <c r="N69" s="34"/>
      <c r="O69" s="34"/>
      <c r="P69" s="33"/>
      <c r="Q69" s="34"/>
      <c r="R69" s="34"/>
      <c r="S69" s="33"/>
      <c r="T69" s="33"/>
      <c r="U69" s="34"/>
      <c r="V69" s="33"/>
      <c r="W69" s="33"/>
      <c r="X69" s="47"/>
      <c r="Y69" s="33"/>
      <c r="Z69" s="47"/>
      <c r="AA69" s="33"/>
      <c r="AB69" s="47"/>
      <c r="AC69" s="9"/>
    </row>
    <row r="70" spans="1:29" x14ac:dyDescent="0.25">
      <c r="A70" s="9">
        <v>69</v>
      </c>
      <c r="B70" s="9"/>
      <c r="C70" s="33"/>
      <c r="D70" s="34"/>
      <c r="E70" s="34"/>
      <c r="F70" s="34"/>
      <c r="G70" s="34"/>
      <c r="H70" s="34"/>
      <c r="I70" s="50"/>
      <c r="J70" s="50"/>
      <c r="K70" s="33"/>
      <c r="L70" s="34"/>
      <c r="M70" s="34"/>
      <c r="N70" s="34"/>
      <c r="O70" s="34"/>
      <c r="P70" s="33"/>
      <c r="Q70" s="34"/>
      <c r="R70" s="34"/>
      <c r="S70" s="33"/>
      <c r="T70" s="33"/>
      <c r="U70" s="34"/>
      <c r="V70" s="33"/>
      <c r="W70" s="33"/>
      <c r="X70" s="47"/>
      <c r="Y70" s="33"/>
      <c r="Z70" s="47"/>
      <c r="AA70" s="33"/>
      <c r="AB70" s="47"/>
      <c r="AC70" s="9"/>
    </row>
    <row r="71" spans="1:29" x14ac:dyDescent="0.25">
      <c r="A71" s="9">
        <v>70</v>
      </c>
      <c r="B71" s="9"/>
      <c r="C71" s="33"/>
      <c r="D71" s="34"/>
      <c r="E71" s="34"/>
      <c r="F71" s="34"/>
      <c r="G71" s="34"/>
      <c r="H71" s="34"/>
      <c r="I71" s="50"/>
      <c r="J71" s="50"/>
      <c r="K71" s="33"/>
      <c r="L71" s="34"/>
      <c r="M71" s="34"/>
      <c r="N71" s="34"/>
      <c r="O71" s="34"/>
      <c r="P71" s="33"/>
      <c r="Q71" s="34"/>
      <c r="R71" s="34"/>
      <c r="S71" s="33"/>
      <c r="T71" s="33"/>
      <c r="U71" s="34"/>
      <c r="V71" s="33"/>
      <c r="W71" s="33"/>
      <c r="X71" s="47"/>
      <c r="Y71" s="33"/>
      <c r="Z71" s="47"/>
      <c r="AA71" s="33"/>
      <c r="AB71" s="47"/>
      <c r="AC71" s="9"/>
    </row>
    <row r="72" spans="1:29" x14ac:dyDescent="0.25">
      <c r="A72" s="9">
        <v>71</v>
      </c>
      <c r="B72" s="9"/>
      <c r="C72" s="33"/>
      <c r="D72" s="34"/>
      <c r="E72" s="34"/>
      <c r="F72" s="34"/>
      <c r="G72" s="34"/>
      <c r="H72" s="34"/>
      <c r="I72" s="50"/>
      <c r="J72" s="50"/>
      <c r="K72" s="33"/>
      <c r="L72" s="34"/>
      <c r="M72" s="34"/>
      <c r="N72" s="34"/>
      <c r="O72" s="34"/>
      <c r="P72" s="33"/>
      <c r="Q72" s="34"/>
      <c r="R72" s="34"/>
      <c r="S72" s="33"/>
      <c r="T72" s="33"/>
      <c r="U72" s="34"/>
      <c r="V72" s="33"/>
      <c r="W72" s="33"/>
      <c r="X72" s="47"/>
      <c r="Y72" s="33"/>
      <c r="Z72" s="47"/>
      <c r="AA72" s="33"/>
      <c r="AB72" s="47"/>
      <c r="AC72" s="9"/>
    </row>
    <row r="73" spans="1:29" x14ac:dyDescent="0.25">
      <c r="A73" s="9">
        <v>72</v>
      </c>
      <c r="B73" s="9"/>
      <c r="C73" s="33"/>
      <c r="D73" s="34"/>
      <c r="E73" s="34"/>
      <c r="F73" s="34"/>
      <c r="G73" s="34"/>
      <c r="H73" s="34"/>
      <c r="I73" s="50"/>
      <c r="J73" s="50"/>
      <c r="K73" s="33"/>
      <c r="L73" s="34"/>
      <c r="M73" s="34"/>
      <c r="N73" s="34"/>
      <c r="O73" s="34"/>
      <c r="P73" s="33"/>
      <c r="Q73" s="34"/>
      <c r="R73" s="34"/>
      <c r="S73" s="33"/>
      <c r="T73" s="33"/>
      <c r="U73" s="34"/>
      <c r="V73" s="33"/>
      <c r="W73" s="33"/>
      <c r="X73" s="47"/>
      <c r="Y73" s="33"/>
      <c r="Z73" s="47"/>
      <c r="AA73" s="33"/>
      <c r="AB73" s="47"/>
      <c r="AC73" s="9"/>
    </row>
    <row r="74" spans="1:29" x14ac:dyDescent="0.25">
      <c r="A74" s="9">
        <v>73</v>
      </c>
      <c r="B74" s="9"/>
      <c r="C74" s="33"/>
      <c r="D74" s="34"/>
      <c r="E74" s="34"/>
      <c r="F74" s="34"/>
      <c r="G74" s="34"/>
      <c r="H74" s="34"/>
      <c r="I74" s="50"/>
      <c r="J74" s="50"/>
      <c r="K74" s="33"/>
      <c r="L74" s="34"/>
      <c r="M74" s="34"/>
      <c r="N74" s="34"/>
      <c r="O74" s="34"/>
      <c r="P74" s="33"/>
      <c r="Q74" s="34"/>
      <c r="R74" s="34"/>
      <c r="S74" s="33"/>
      <c r="T74" s="33"/>
      <c r="U74" s="34"/>
      <c r="V74" s="33"/>
      <c r="W74" s="33"/>
      <c r="X74" s="47"/>
      <c r="Y74" s="33"/>
      <c r="Z74" s="47"/>
      <c r="AA74" s="33"/>
      <c r="AB74" s="47"/>
      <c r="AC74" s="9"/>
    </row>
    <row r="75" spans="1:29" x14ac:dyDescent="0.25">
      <c r="A75" s="9">
        <v>74</v>
      </c>
      <c r="B75" s="9"/>
      <c r="C75" s="33"/>
      <c r="D75" s="34"/>
      <c r="E75" s="34"/>
      <c r="F75" s="34"/>
      <c r="G75" s="34"/>
      <c r="H75" s="34"/>
      <c r="I75" s="50"/>
      <c r="J75" s="50"/>
      <c r="K75" s="33"/>
      <c r="L75" s="34"/>
      <c r="M75" s="34"/>
      <c r="N75" s="34"/>
      <c r="O75" s="34"/>
      <c r="P75" s="33"/>
      <c r="Q75" s="34"/>
      <c r="R75" s="34"/>
      <c r="S75" s="33"/>
      <c r="T75" s="33"/>
      <c r="U75" s="34"/>
      <c r="V75" s="33"/>
      <c r="W75" s="33"/>
      <c r="X75" s="47"/>
      <c r="Y75" s="33"/>
      <c r="Z75" s="47"/>
      <c r="AA75" s="33"/>
      <c r="AB75" s="47"/>
      <c r="AC75" s="9"/>
    </row>
    <row r="76" spans="1:29" x14ac:dyDescent="0.25">
      <c r="A76" s="9">
        <v>75</v>
      </c>
      <c r="B76" s="9"/>
      <c r="C76" s="33"/>
      <c r="D76" s="34"/>
      <c r="E76" s="34"/>
      <c r="F76" s="34"/>
      <c r="G76" s="34"/>
      <c r="H76" s="34"/>
      <c r="I76" s="50"/>
      <c r="J76" s="50"/>
      <c r="K76" s="33"/>
      <c r="L76" s="34"/>
      <c r="M76" s="34"/>
      <c r="N76" s="34"/>
      <c r="O76" s="34"/>
      <c r="P76" s="33"/>
      <c r="Q76" s="34"/>
      <c r="R76" s="34"/>
      <c r="S76" s="33"/>
      <c r="T76" s="33"/>
      <c r="U76" s="34"/>
      <c r="V76" s="33"/>
      <c r="W76" s="33"/>
      <c r="X76" s="47"/>
      <c r="Y76" s="33"/>
      <c r="Z76" s="47"/>
      <c r="AA76" s="33"/>
      <c r="AB76" s="47"/>
      <c r="AC76" s="9"/>
    </row>
    <row r="77" spans="1:29" x14ac:dyDescent="0.25">
      <c r="A77" s="9">
        <v>76</v>
      </c>
      <c r="B77" s="9"/>
      <c r="C77" s="33"/>
      <c r="D77" s="34"/>
      <c r="E77" s="34"/>
      <c r="F77" s="34"/>
      <c r="G77" s="34"/>
      <c r="H77" s="34"/>
      <c r="I77" s="50"/>
      <c r="J77" s="50"/>
      <c r="K77" s="33"/>
      <c r="L77" s="34"/>
      <c r="M77" s="34"/>
      <c r="N77" s="34"/>
      <c r="O77" s="34"/>
      <c r="P77" s="33"/>
      <c r="Q77" s="34"/>
      <c r="R77" s="34"/>
      <c r="S77" s="33"/>
      <c r="T77" s="33"/>
      <c r="U77" s="34"/>
      <c r="V77" s="33"/>
      <c r="W77" s="33"/>
      <c r="X77" s="47"/>
      <c r="Y77" s="33"/>
      <c r="Z77" s="47"/>
      <c r="AA77" s="33"/>
      <c r="AB77" s="47"/>
      <c r="AC77" s="9"/>
    </row>
    <row r="78" spans="1:29" x14ac:dyDescent="0.25">
      <c r="A78" s="9">
        <v>77</v>
      </c>
      <c r="B78" s="9"/>
      <c r="C78" s="33"/>
      <c r="D78" s="34"/>
      <c r="E78" s="34"/>
      <c r="F78" s="34"/>
      <c r="G78" s="34"/>
      <c r="H78" s="34"/>
      <c r="I78" s="50"/>
      <c r="J78" s="50"/>
      <c r="K78" s="33"/>
      <c r="L78" s="34"/>
      <c r="M78" s="34"/>
      <c r="N78" s="34"/>
      <c r="O78" s="34"/>
      <c r="P78" s="33"/>
      <c r="Q78" s="34"/>
      <c r="R78" s="34"/>
      <c r="S78" s="33"/>
      <c r="T78" s="33"/>
      <c r="U78" s="34"/>
      <c r="V78" s="33"/>
      <c r="W78" s="33"/>
      <c r="X78" s="47"/>
      <c r="Y78" s="33"/>
      <c r="Z78" s="47"/>
      <c r="AA78" s="33"/>
      <c r="AB78" s="47"/>
      <c r="AC78" s="9"/>
    </row>
    <row r="79" spans="1:29" x14ac:dyDescent="0.25">
      <c r="A79" s="9">
        <v>78</v>
      </c>
      <c r="B79" s="9"/>
      <c r="C79" s="33"/>
      <c r="D79" s="34"/>
      <c r="E79" s="34"/>
      <c r="F79" s="34"/>
      <c r="G79" s="34"/>
      <c r="H79" s="34"/>
      <c r="I79" s="50"/>
      <c r="J79" s="50"/>
      <c r="K79" s="33"/>
      <c r="L79" s="34"/>
      <c r="M79" s="34"/>
      <c r="N79" s="34"/>
      <c r="O79" s="34"/>
      <c r="P79" s="33"/>
      <c r="Q79" s="34"/>
      <c r="R79" s="34"/>
      <c r="S79" s="33"/>
      <c r="T79" s="33"/>
      <c r="U79" s="34"/>
      <c r="V79" s="33"/>
      <c r="W79" s="33"/>
      <c r="X79" s="47"/>
      <c r="Y79" s="33"/>
      <c r="Z79" s="47"/>
      <c r="AA79" s="33"/>
      <c r="AB79" s="47"/>
      <c r="AC79" s="9"/>
    </row>
    <row r="80" spans="1:29" x14ac:dyDescent="0.25">
      <c r="A80" s="9">
        <v>79</v>
      </c>
      <c r="B80" s="9"/>
      <c r="C80" s="33"/>
      <c r="D80" s="34"/>
      <c r="E80" s="34"/>
      <c r="F80" s="34"/>
      <c r="G80" s="34"/>
      <c r="H80" s="34"/>
      <c r="I80" s="50"/>
      <c r="J80" s="50"/>
      <c r="K80" s="33"/>
      <c r="L80" s="34"/>
      <c r="M80" s="34"/>
      <c r="N80" s="34"/>
      <c r="O80" s="34"/>
      <c r="P80" s="33"/>
      <c r="Q80" s="34"/>
      <c r="R80" s="34"/>
      <c r="S80" s="33"/>
      <c r="T80" s="33"/>
      <c r="U80" s="34"/>
      <c r="V80" s="33"/>
      <c r="W80" s="33"/>
      <c r="X80" s="47"/>
      <c r="Y80" s="33"/>
      <c r="Z80" s="47"/>
      <c r="AA80" s="33"/>
      <c r="AB80" s="47"/>
      <c r="AC80" s="9"/>
    </row>
    <row r="81" spans="1:29" x14ac:dyDescent="0.25">
      <c r="A81" s="9">
        <v>80</v>
      </c>
      <c r="B81" s="9"/>
      <c r="C81" s="33"/>
      <c r="D81" s="34"/>
      <c r="E81" s="34"/>
      <c r="F81" s="34"/>
      <c r="G81" s="34"/>
      <c r="H81" s="34"/>
      <c r="I81" s="50"/>
      <c r="J81" s="50"/>
      <c r="K81" s="33"/>
      <c r="L81" s="34"/>
      <c r="M81" s="34"/>
      <c r="N81" s="34"/>
      <c r="O81" s="34"/>
      <c r="P81" s="33"/>
      <c r="Q81" s="34"/>
      <c r="R81" s="34"/>
      <c r="S81" s="33"/>
      <c r="T81" s="33"/>
      <c r="U81" s="34"/>
      <c r="V81" s="33"/>
      <c r="W81" s="33"/>
      <c r="X81" s="47"/>
      <c r="Y81" s="33"/>
      <c r="Z81" s="47"/>
      <c r="AA81" s="33"/>
      <c r="AB81" s="47"/>
      <c r="AC81" s="9"/>
    </row>
    <row r="82" spans="1:29" x14ac:dyDescent="0.25">
      <c r="A82" s="9">
        <v>81</v>
      </c>
      <c r="B82" s="9"/>
      <c r="C82" s="33"/>
      <c r="D82" s="34"/>
      <c r="E82" s="34"/>
      <c r="F82" s="34"/>
      <c r="G82" s="34"/>
      <c r="H82" s="34"/>
      <c r="I82" s="50"/>
      <c r="J82" s="50"/>
      <c r="K82" s="33"/>
      <c r="L82" s="34"/>
      <c r="M82" s="34"/>
      <c r="N82" s="34"/>
      <c r="O82" s="34"/>
      <c r="P82" s="33"/>
      <c r="Q82" s="34"/>
      <c r="R82" s="34"/>
      <c r="S82" s="33"/>
      <c r="T82" s="33"/>
      <c r="U82" s="34"/>
      <c r="V82" s="33"/>
      <c r="W82" s="33"/>
      <c r="X82" s="47"/>
      <c r="Y82" s="33"/>
      <c r="Z82" s="47"/>
      <c r="AA82" s="33"/>
      <c r="AB82" s="47"/>
      <c r="AC82" s="9"/>
    </row>
    <row r="83" spans="1:29" x14ac:dyDescent="0.25">
      <c r="A83" s="9">
        <v>82</v>
      </c>
      <c r="B83" s="9"/>
      <c r="C83" s="33"/>
      <c r="D83" s="34"/>
      <c r="E83" s="34"/>
      <c r="F83" s="34"/>
      <c r="G83" s="34"/>
      <c r="H83" s="34"/>
      <c r="I83" s="50"/>
      <c r="J83" s="50"/>
      <c r="K83" s="33"/>
      <c r="L83" s="34"/>
      <c r="M83" s="34"/>
      <c r="N83" s="34"/>
      <c r="O83" s="34"/>
      <c r="P83" s="33"/>
      <c r="Q83" s="34"/>
      <c r="R83" s="34"/>
      <c r="S83" s="33"/>
      <c r="T83" s="33"/>
      <c r="U83" s="34"/>
      <c r="V83" s="33"/>
      <c r="W83" s="33"/>
      <c r="X83" s="47"/>
      <c r="Y83" s="33"/>
      <c r="Z83" s="47"/>
      <c r="AA83" s="33"/>
      <c r="AB83" s="47"/>
      <c r="AC83" s="9"/>
    </row>
    <row r="84" spans="1:29" x14ac:dyDescent="0.25">
      <c r="A84" s="9">
        <v>83</v>
      </c>
      <c r="B84" s="9"/>
      <c r="C84" s="33"/>
      <c r="D84" s="34"/>
      <c r="E84" s="34"/>
      <c r="F84" s="34"/>
      <c r="G84" s="34"/>
      <c r="H84" s="34"/>
      <c r="I84" s="50"/>
      <c r="J84" s="50"/>
      <c r="K84" s="33"/>
      <c r="L84" s="34"/>
      <c r="M84" s="34"/>
      <c r="N84" s="34"/>
      <c r="O84" s="34"/>
      <c r="P84" s="33"/>
      <c r="Q84" s="34"/>
      <c r="R84" s="34"/>
      <c r="S84" s="33"/>
      <c r="T84" s="33"/>
      <c r="U84" s="34"/>
      <c r="V84" s="33"/>
      <c r="W84" s="33"/>
      <c r="X84" s="47"/>
      <c r="Y84" s="33"/>
      <c r="Z84" s="47"/>
      <c r="AA84" s="33"/>
      <c r="AB84" s="47"/>
      <c r="AC84" s="9"/>
    </row>
    <row r="85" spans="1:29" x14ac:dyDescent="0.25">
      <c r="A85" s="9">
        <v>84</v>
      </c>
      <c r="B85" s="9"/>
      <c r="C85" s="33"/>
      <c r="D85" s="34"/>
      <c r="E85" s="34"/>
      <c r="F85" s="34"/>
      <c r="G85" s="34"/>
      <c r="H85" s="34"/>
      <c r="I85" s="50"/>
      <c r="J85" s="50"/>
      <c r="K85" s="33"/>
      <c r="L85" s="34"/>
      <c r="M85" s="34"/>
      <c r="N85" s="34"/>
      <c r="O85" s="34"/>
      <c r="P85" s="33"/>
      <c r="Q85" s="34"/>
      <c r="R85" s="34"/>
      <c r="S85" s="33"/>
      <c r="T85" s="33"/>
      <c r="U85" s="34"/>
      <c r="V85" s="33"/>
      <c r="W85" s="33"/>
      <c r="X85" s="47"/>
      <c r="Y85" s="33"/>
      <c r="Z85" s="47"/>
      <c r="AA85" s="33"/>
      <c r="AB85" s="47"/>
      <c r="AC85" s="9"/>
    </row>
    <row r="86" spans="1:29" x14ac:dyDescent="0.25">
      <c r="A86" s="9">
        <v>85</v>
      </c>
      <c r="B86" s="9"/>
      <c r="C86" s="33"/>
      <c r="D86" s="34"/>
      <c r="E86" s="34"/>
      <c r="F86" s="34"/>
      <c r="G86" s="34"/>
      <c r="H86" s="34"/>
      <c r="I86" s="50"/>
      <c r="J86" s="50"/>
      <c r="K86" s="33"/>
      <c r="L86" s="34"/>
      <c r="M86" s="34"/>
      <c r="N86" s="34"/>
      <c r="O86" s="34"/>
      <c r="P86" s="33"/>
      <c r="Q86" s="34"/>
      <c r="R86" s="34"/>
      <c r="S86" s="33"/>
      <c r="T86" s="33"/>
      <c r="U86" s="34"/>
      <c r="V86" s="33"/>
      <c r="W86" s="33"/>
      <c r="X86" s="47"/>
      <c r="Y86" s="33"/>
      <c r="Z86" s="47"/>
      <c r="AA86" s="33"/>
      <c r="AB86" s="47"/>
      <c r="AC86" s="9"/>
    </row>
    <row r="87" spans="1:29" x14ac:dyDescent="0.25">
      <c r="A87" s="9">
        <v>86</v>
      </c>
      <c r="B87" s="9"/>
      <c r="C87" s="33"/>
      <c r="D87" s="34"/>
      <c r="E87" s="34"/>
      <c r="F87" s="34"/>
      <c r="G87" s="34"/>
      <c r="H87" s="34"/>
      <c r="I87" s="50"/>
      <c r="J87" s="50"/>
      <c r="K87" s="33"/>
      <c r="L87" s="34"/>
      <c r="M87" s="34"/>
      <c r="N87" s="34"/>
      <c r="O87" s="34"/>
      <c r="P87" s="33"/>
      <c r="Q87" s="34"/>
      <c r="R87" s="34"/>
      <c r="S87" s="33"/>
      <c r="T87" s="33"/>
      <c r="U87" s="34"/>
      <c r="V87" s="33"/>
      <c r="W87" s="33"/>
      <c r="X87" s="47"/>
      <c r="Y87" s="33"/>
      <c r="Z87" s="47"/>
      <c r="AA87" s="33"/>
      <c r="AB87" s="47"/>
      <c r="AC87" s="9"/>
    </row>
    <row r="88" spans="1:29" x14ac:dyDescent="0.25">
      <c r="A88" s="9">
        <v>87</v>
      </c>
      <c r="B88" s="9"/>
      <c r="C88" s="33"/>
      <c r="D88" s="34"/>
      <c r="E88" s="34"/>
      <c r="F88" s="34"/>
      <c r="G88" s="34"/>
      <c r="H88" s="34"/>
      <c r="I88" s="50"/>
      <c r="J88" s="50"/>
      <c r="K88" s="33"/>
      <c r="L88" s="34"/>
      <c r="M88" s="34"/>
      <c r="N88" s="34"/>
      <c r="O88" s="34"/>
      <c r="P88" s="33"/>
      <c r="Q88" s="34"/>
      <c r="R88" s="34"/>
      <c r="S88" s="33"/>
      <c r="T88" s="33"/>
      <c r="U88" s="34"/>
      <c r="V88" s="33"/>
      <c r="W88" s="33"/>
      <c r="X88" s="47"/>
      <c r="Y88" s="33"/>
      <c r="Z88" s="47"/>
      <c r="AA88" s="33"/>
      <c r="AB88" s="47"/>
      <c r="AC88" s="9"/>
    </row>
    <row r="89" spans="1:29" x14ac:dyDescent="0.25">
      <c r="A89" s="9">
        <v>88</v>
      </c>
      <c r="B89" s="9"/>
      <c r="C89" s="33"/>
      <c r="D89" s="34"/>
      <c r="E89" s="34"/>
      <c r="F89" s="34"/>
      <c r="G89" s="34"/>
      <c r="H89" s="34"/>
      <c r="I89" s="50"/>
      <c r="J89" s="50"/>
      <c r="K89" s="33"/>
      <c r="L89" s="34"/>
      <c r="M89" s="34"/>
      <c r="N89" s="34"/>
      <c r="O89" s="34"/>
      <c r="P89" s="33"/>
      <c r="Q89" s="34"/>
      <c r="R89" s="34"/>
      <c r="S89" s="33"/>
      <c r="T89" s="33"/>
      <c r="U89" s="34"/>
      <c r="V89" s="33"/>
      <c r="W89" s="33"/>
      <c r="X89" s="47"/>
      <c r="Y89" s="33"/>
      <c r="Z89" s="47"/>
      <c r="AA89" s="33"/>
      <c r="AB89" s="47"/>
      <c r="AC89" s="9"/>
    </row>
    <row r="90" spans="1:29" x14ac:dyDescent="0.25">
      <c r="A90" s="9">
        <v>89</v>
      </c>
      <c r="B90" s="9"/>
      <c r="C90" s="33"/>
      <c r="D90" s="34"/>
      <c r="E90" s="34"/>
      <c r="F90" s="34"/>
      <c r="G90" s="34"/>
      <c r="H90" s="34"/>
      <c r="I90" s="50"/>
      <c r="J90" s="50"/>
      <c r="K90" s="33"/>
      <c r="L90" s="34"/>
      <c r="M90" s="34"/>
      <c r="N90" s="34"/>
      <c r="O90" s="34"/>
      <c r="P90" s="33"/>
      <c r="Q90" s="34"/>
      <c r="R90" s="34"/>
      <c r="S90" s="33"/>
      <c r="T90" s="33"/>
      <c r="U90" s="34"/>
      <c r="V90" s="33"/>
      <c r="W90" s="33"/>
      <c r="X90" s="47"/>
      <c r="Y90" s="33"/>
      <c r="Z90" s="47"/>
      <c r="AA90" s="33"/>
      <c r="AB90" s="47"/>
      <c r="AC90" s="9"/>
    </row>
    <row r="91" spans="1:29" x14ac:dyDescent="0.25">
      <c r="A91" s="9">
        <v>90</v>
      </c>
      <c r="B91" s="9"/>
      <c r="C91" s="33"/>
      <c r="D91" s="34"/>
      <c r="E91" s="34"/>
      <c r="F91" s="34"/>
      <c r="G91" s="34"/>
      <c r="H91" s="34"/>
      <c r="I91" s="50"/>
      <c r="J91" s="50"/>
      <c r="K91" s="33"/>
      <c r="L91" s="34"/>
      <c r="M91" s="34"/>
      <c r="N91" s="34"/>
      <c r="O91" s="34"/>
      <c r="P91" s="33"/>
      <c r="Q91" s="34"/>
      <c r="R91" s="34"/>
      <c r="S91" s="33"/>
      <c r="T91" s="33"/>
      <c r="U91" s="34"/>
      <c r="V91" s="33"/>
      <c r="W91" s="33"/>
      <c r="X91" s="47"/>
      <c r="Y91" s="33"/>
      <c r="Z91" s="47"/>
      <c r="AA91" s="33"/>
      <c r="AB91" s="47"/>
      <c r="AC91" s="9"/>
    </row>
    <row r="92" spans="1:29" x14ac:dyDescent="0.25">
      <c r="A92" s="9">
        <v>91</v>
      </c>
      <c r="B92" s="9"/>
      <c r="C92" s="33"/>
      <c r="D92" s="34"/>
      <c r="E92" s="34"/>
      <c r="F92" s="34"/>
      <c r="G92" s="34"/>
      <c r="H92" s="34"/>
      <c r="I92" s="50"/>
      <c r="J92" s="50"/>
      <c r="K92" s="33"/>
      <c r="L92" s="34"/>
      <c r="M92" s="34"/>
      <c r="N92" s="34"/>
      <c r="O92" s="34"/>
      <c r="P92" s="33"/>
      <c r="Q92" s="34"/>
      <c r="R92" s="34"/>
      <c r="S92" s="33"/>
      <c r="T92" s="33"/>
      <c r="U92" s="34"/>
      <c r="V92" s="33"/>
      <c r="W92" s="33"/>
      <c r="X92" s="47"/>
      <c r="Y92" s="33"/>
      <c r="Z92" s="47"/>
      <c r="AA92" s="33"/>
      <c r="AB92" s="47"/>
      <c r="AC92" s="9"/>
    </row>
    <row r="93" spans="1:29" x14ac:dyDescent="0.25">
      <c r="A93" s="9">
        <v>92</v>
      </c>
      <c r="B93" s="9"/>
      <c r="C93" s="33"/>
      <c r="D93" s="34"/>
      <c r="E93" s="34"/>
      <c r="F93" s="34"/>
      <c r="G93" s="34"/>
      <c r="H93" s="34"/>
      <c r="I93" s="50"/>
      <c r="J93" s="50"/>
      <c r="K93" s="33"/>
      <c r="L93" s="34"/>
      <c r="M93" s="34"/>
      <c r="N93" s="34"/>
      <c r="O93" s="34"/>
      <c r="P93" s="33"/>
      <c r="Q93" s="34"/>
      <c r="R93" s="34"/>
      <c r="S93" s="33"/>
      <c r="T93" s="33"/>
      <c r="U93" s="34"/>
      <c r="V93" s="33"/>
      <c r="W93" s="33"/>
      <c r="X93" s="47"/>
      <c r="Y93" s="33"/>
      <c r="Z93" s="47"/>
      <c r="AA93" s="33"/>
      <c r="AB93" s="47"/>
      <c r="AC93" s="9"/>
    </row>
    <row r="94" spans="1:29" x14ac:dyDescent="0.25">
      <c r="A94" s="9">
        <v>93</v>
      </c>
      <c r="B94" s="9"/>
      <c r="C94" s="33"/>
      <c r="D94" s="34"/>
      <c r="E94" s="34"/>
      <c r="F94" s="34"/>
      <c r="G94" s="34"/>
      <c r="H94" s="34"/>
      <c r="I94" s="50"/>
      <c r="J94" s="50"/>
      <c r="K94" s="33"/>
      <c r="L94" s="34"/>
      <c r="M94" s="34"/>
      <c r="N94" s="34"/>
      <c r="O94" s="34"/>
      <c r="P94" s="33"/>
      <c r="Q94" s="34"/>
      <c r="R94" s="34"/>
      <c r="S94" s="33"/>
      <c r="T94" s="33"/>
      <c r="U94" s="34"/>
      <c r="V94" s="33"/>
      <c r="W94" s="33"/>
      <c r="X94" s="47"/>
      <c r="Y94" s="33"/>
      <c r="Z94" s="47"/>
      <c r="AA94" s="33"/>
      <c r="AB94" s="47"/>
      <c r="AC94" s="9"/>
    </row>
    <row r="95" spans="1:29" x14ac:dyDescent="0.25">
      <c r="A95" s="9">
        <v>94</v>
      </c>
      <c r="B95" s="9"/>
      <c r="C95" s="33"/>
      <c r="D95" s="34"/>
      <c r="E95" s="34"/>
      <c r="F95" s="34"/>
      <c r="G95" s="34"/>
      <c r="H95" s="34"/>
      <c r="I95" s="50"/>
      <c r="J95" s="50"/>
      <c r="K95" s="33"/>
      <c r="L95" s="34"/>
      <c r="M95" s="34"/>
      <c r="N95" s="34"/>
      <c r="O95" s="34"/>
      <c r="P95" s="33"/>
      <c r="Q95" s="34"/>
      <c r="R95" s="34"/>
      <c r="S95" s="33"/>
      <c r="T95" s="33"/>
      <c r="U95" s="34"/>
      <c r="V95" s="33"/>
      <c r="W95" s="33"/>
      <c r="X95" s="47"/>
      <c r="Y95" s="33"/>
      <c r="Z95" s="47"/>
      <c r="AA95" s="33"/>
      <c r="AB95" s="47"/>
      <c r="AC95" s="9"/>
    </row>
    <row r="96" spans="1:29" x14ac:dyDescent="0.25">
      <c r="A96" s="9">
        <v>95</v>
      </c>
      <c r="B96" s="9"/>
      <c r="C96" s="33"/>
      <c r="D96" s="34"/>
      <c r="E96" s="34"/>
      <c r="F96" s="34"/>
      <c r="G96" s="34"/>
      <c r="H96" s="34"/>
      <c r="I96" s="50"/>
      <c r="J96" s="50"/>
      <c r="K96" s="33"/>
      <c r="L96" s="34"/>
      <c r="M96" s="34"/>
      <c r="N96" s="34"/>
      <c r="O96" s="34"/>
      <c r="P96" s="33"/>
      <c r="Q96" s="34"/>
      <c r="R96" s="34"/>
      <c r="S96" s="33"/>
      <c r="T96" s="33"/>
      <c r="U96" s="34"/>
      <c r="V96" s="33"/>
      <c r="W96" s="33"/>
      <c r="X96" s="47"/>
      <c r="Y96" s="33"/>
      <c r="Z96" s="47"/>
      <c r="AA96" s="33"/>
      <c r="AB96" s="47"/>
      <c r="AC96" s="9"/>
    </row>
    <row r="97" spans="1:29" x14ac:dyDescent="0.25">
      <c r="A97" s="9">
        <v>96</v>
      </c>
      <c r="B97" s="9"/>
      <c r="C97" s="33"/>
      <c r="D97" s="34"/>
      <c r="E97" s="34"/>
      <c r="F97" s="34"/>
      <c r="G97" s="34"/>
      <c r="H97" s="34"/>
      <c r="I97" s="50"/>
      <c r="J97" s="50"/>
      <c r="K97" s="33"/>
      <c r="L97" s="34"/>
      <c r="M97" s="34"/>
      <c r="N97" s="34"/>
      <c r="O97" s="34"/>
      <c r="P97" s="33"/>
      <c r="Q97" s="34"/>
      <c r="R97" s="34"/>
      <c r="S97" s="33"/>
      <c r="T97" s="33"/>
      <c r="U97" s="34"/>
      <c r="V97" s="33"/>
      <c r="W97" s="33"/>
      <c r="X97" s="47"/>
      <c r="Y97" s="33"/>
      <c r="Z97" s="47"/>
      <c r="AA97" s="33"/>
      <c r="AB97" s="47"/>
      <c r="AC97" s="9"/>
    </row>
    <row r="98" spans="1:29" x14ac:dyDescent="0.25">
      <c r="A98" s="9">
        <v>97</v>
      </c>
      <c r="B98" s="9"/>
      <c r="C98" s="33"/>
      <c r="D98" s="34"/>
      <c r="E98" s="34"/>
      <c r="F98" s="34"/>
      <c r="G98" s="34"/>
      <c r="H98" s="34"/>
      <c r="I98" s="50"/>
      <c r="J98" s="50"/>
      <c r="K98" s="33"/>
      <c r="L98" s="34"/>
      <c r="M98" s="34"/>
      <c r="N98" s="34"/>
      <c r="O98" s="34"/>
      <c r="P98" s="33"/>
      <c r="Q98" s="34"/>
      <c r="R98" s="34"/>
      <c r="S98" s="33"/>
      <c r="T98" s="33"/>
      <c r="U98" s="34"/>
      <c r="V98" s="33"/>
      <c r="W98" s="33"/>
      <c r="X98" s="47"/>
      <c r="Y98" s="33"/>
      <c r="Z98" s="47"/>
      <c r="AA98" s="33"/>
      <c r="AB98" s="47"/>
      <c r="AC98" s="9"/>
    </row>
    <row r="99" spans="1:29" x14ac:dyDescent="0.25">
      <c r="A99" s="9">
        <v>98</v>
      </c>
      <c r="B99" s="9"/>
      <c r="C99" s="33"/>
      <c r="D99" s="34"/>
      <c r="E99" s="34"/>
      <c r="F99" s="34"/>
      <c r="G99" s="34"/>
      <c r="H99" s="34"/>
      <c r="I99" s="50"/>
      <c r="J99" s="50"/>
      <c r="K99" s="33"/>
      <c r="L99" s="34"/>
      <c r="M99" s="34"/>
      <c r="N99" s="34"/>
      <c r="O99" s="34"/>
      <c r="P99" s="33"/>
      <c r="Q99" s="34"/>
      <c r="R99" s="34"/>
      <c r="S99" s="33"/>
      <c r="T99" s="33"/>
      <c r="U99" s="34"/>
      <c r="V99" s="33"/>
      <c r="W99" s="33"/>
      <c r="X99" s="47"/>
      <c r="Y99" s="33"/>
      <c r="Z99" s="47"/>
      <c r="AA99" s="33"/>
      <c r="AB99" s="47"/>
      <c r="AC99" s="9"/>
    </row>
    <row r="100" spans="1:29" x14ac:dyDescent="0.25">
      <c r="A100" s="9">
        <v>99</v>
      </c>
      <c r="B100" s="9"/>
      <c r="C100" s="33"/>
      <c r="D100" s="34"/>
      <c r="E100" s="34"/>
      <c r="F100" s="34"/>
      <c r="G100" s="34"/>
      <c r="H100" s="34"/>
      <c r="I100" s="50"/>
      <c r="J100" s="50"/>
      <c r="K100" s="33"/>
      <c r="L100" s="34"/>
      <c r="M100" s="34"/>
      <c r="N100" s="34"/>
      <c r="O100" s="34"/>
      <c r="P100" s="33"/>
      <c r="Q100" s="34"/>
      <c r="R100" s="34"/>
      <c r="S100" s="33"/>
      <c r="T100" s="33"/>
      <c r="U100" s="34"/>
      <c r="V100" s="33"/>
      <c r="W100" s="33"/>
      <c r="X100" s="47"/>
      <c r="Y100" s="33"/>
      <c r="Z100" s="47"/>
      <c r="AA100" s="33"/>
      <c r="AB100" s="47"/>
      <c r="AC100" s="9"/>
    </row>
    <row r="101" spans="1:29" x14ac:dyDescent="0.25">
      <c r="A101" s="9">
        <v>100</v>
      </c>
      <c r="B101" s="9"/>
      <c r="C101" s="33"/>
      <c r="D101" s="34"/>
      <c r="E101" s="34"/>
      <c r="F101" s="34"/>
      <c r="G101" s="34"/>
      <c r="H101" s="34"/>
      <c r="I101" s="50"/>
      <c r="J101" s="50"/>
      <c r="K101" s="33"/>
      <c r="L101" s="34"/>
      <c r="M101" s="34"/>
      <c r="N101" s="34"/>
      <c r="O101" s="34"/>
      <c r="P101" s="33"/>
      <c r="Q101" s="34"/>
      <c r="R101" s="34"/>
      <c r="S101" s="33"/>
      <c r="T101" s="33"/>
      <c r="U101" s="34"/>
      <c r="V101" s="33"/>
      <c r="W101" s="33"/>
      <c r="X101" s="47"/>
      <c r="Y101" s="33"/>
      <c r="Z101" s="47"/>
      <c r="AA101" s="33"/>
      <c r="AB101" s="47"/>
      <c r="AC101" s="9"/>
    </row>
    <row r="102" spans="1:29" x14ac:dyDescent="0.25">
      <c r="A102" s="9">
        <v>101</v>
      </c>
      <c r="B102" s="9"/>
      <c r="C102" s="33"/>
      <c r="D102" s="34"/>
      <c r="E102" s="34"/>
      <c r="F102" s="34"/>
      <c r="G102" s="34"/>
      <c r="H102" s="34"/>
      <c r="I102" s="50"/>
      <c r="J102" s="50"/>
      <c r="K102" s="33"/>
      <c r="L102" s="34"/>
      <c r="M102" s="34"/>
      <c r="N102" s="34"/>
      <c r="O102" s="34"/>
      <c r="P102" s="33"/>
      <c r="Q102" s="34"/>
      <c r="R102" s="34"/>
      <c r="S102" s="33"/>
      <c r="T102" s="33"/>
      <c r="U102" s="34"/>
      <c r="V102" s="33"/>
      <c r="W102" s="33"/>
      <c r="X102" s="47"/>
      <c r="Y102" s="33"/>
      <c r="Z102" s="47"/>
      <c r="AA102" s="33"/>
      <c r="AB102" s="47"/>
      <c r="AC102" s="9"/>
    </row>
    <row r="103" spans="1:29" x14ac:dyDescent="0.25">
      <c r="A103" s="9">
        <v>102</v>
      </c>
      <c r="B103" s="9"/>
      <c r="C103" s="33"/>
      <c r="D103" s="34"/>
      <c r="E103" s="34"/>
      <c r="F103" s="34"/>
      <c r="G103" s="34"/>
      <c r="H103" s="34"/>
      <c r="I103" s="50"/>
      <c r="J103" s="50"/>
      <c r="K103" s="33"/>
      <c r="L103" s="34"/>
      <c r="M103" s="34"/>
      <c r="N103" s="34"/>
      <c r="O103" s="34"/>
      <c r="P103" s="33"/>
      <c r="Q103" s="34"/>
      <c r="R103" s="34"/>
      <c r="S103" s="33"/>
      <c r="T103" s="33"/>
      <c r="U103" s="34"/>
      <c r="V103" s="33"/>
      <c r="W103" s="33"/>
      <c r="X103" s="47"/>
      <c r="Y103" s="33"/>
      <c r="Z103" s="47"/>
      <c r="AA103" s="33"/>
      <c r="AB103" s="47"/>
      <c r="AC103" s="9"/>
    </row>
    <row r="104" spans="1:29" x14ac:dyDescent="0.25">
      <c r="A104" s="9">
        <v>103</v>
      </c>
      <c r="B104" s="9"/>
      <c r="C104" s="33"/>
      <c r="D104" s="34"/>
      <c r="E104" s="34"/>
      <c r="F104" s="34"/>
      <c r="G104" s="34"/>
      <c r="H104" s="34"/>
      <c r="I104" s="50"/>
      <c r="J104" s="50"/>
      <c r="K104" s="33"/>
      <c r="L104" s="34"/>
      <c r="M104" s="34"/>
      <c r="N104" s="34"/>
      <c r="O104" s="34"/>
      <c r="P104" s="33"/>
      <c r="Q104" s="34"/>
      <c r="R104" s="34"/>
      <c r="S104" s="33"/>
      <c r="T104" s="33"/>
      <c r="U104" s="34"/>
      <c r="V104" s="33"/>
      <c r="W104" s="33"/>
      <c r="X104" s="47"/>
      <c r="Y104" s="33"/>
      <c r="Z104" s="47"/>
      <c r="AA104" s="33"/>
      <c r="AB104" s="47"/>
      <c r="AC104" s="9"/>
    </row>
    <row r="105" spans="1:29" x14ac:dyDescent="0.25">
      <c r="A105" s="9">
        <v>104</v>
      </c>
      <c r="B105" s="9"/>
      <c r="C105" s="33"/>
      <c r="D105" s="34"/>
      <c r="E105" s="34"/>
      <c r="F105" s="34"/>
      <c r="G105" s="34"/>
      <c r="H105" s="34"/>
      <c r="I105" s="50"/>
      <c r="J105" s="50"/>
      <c r="K105" s="33"/>
      <c r="L105" s="34"/>
      <c r="M105" s="34"/>
      <c r="N105" s="34"/>
      <c r="O105" s="34"/>
      <c r="P105" s="33"/>
      <c r="Q105" s="34"/>
      <c r="R105" s="34"/>
      <c r="S105" s="33"/>
      <c r="T105" s="33"/>
      <c r="U105" s="34"/>
      <c r="V105" s="33"/>
      <c r="W105" s="33"/>
      <c r="X105" s="47"/>
      <c r="Y105" s="33"/>
      <c r="Z105" s="47"/>
      <c r="AA105" s="33"/>
      <c r="AB105" s="47"/>
      <c r="AC105" s="9"/>
    </row>
    <row r="106" spans="1:29" x14ac:dyDescent="0.25">
      <c r="A106" s="9">
        <v>105</v>
      </c>
      <c r="B106" s="9"/>
      <c r="C106" s="33"/>
      <c r="D106" s="34"/>
      <c r="E106" s="34"/>
      <c r="F106" s="34"/>
      <c r="G106" s="34"/>
      <c r="H106" s="34"/>
      <c r="I106" s="50"/>
      <c r="J106" s="50"/>
      <c r="K106" s="33"/>
      <c r="L106" s="34"/>
      <c r="M106" s="34"/>
      <c r="N106" s="34"/>
      <c r="O106" s="34"/>
      <c r="P106" s="33"/>
      <c r="Q106" s="34"/>
      <c r="R106" s="34"/>
      <c r="S106" s="33"/>
      <c r="T106" s="33"/>
      <c r="U106" s="34"/>
      <c r="V106" s="33"/>
      <c r="W106" s="33"/>
      <c r="X106" s="47"/>
      <c r="Y106" s="33"/>
      <c r="Z106" s="47"/>
      <c r="AA106" s="33"/>
      <c r="AB106" s="47"/>
      <c r="AC106" s="9"/>
    </row>
    <row r="107" spans="1:29" x14ac:dyDescent="0.25">
      <c r="A107" s="9">
        <v>106</v>
      </c>
      <c r="B107" s="9"/>
      <c r="C107" s="33"/>
      <c r="D107" s="34"/>
      <c r="E107" s="34"/>
      <c r="F107" s="34"/>
      <c r="G107" s="34"/>
      <c r="H107" s="34"/>
      <c r="I107" s="50"/>
      <c r="J107" s="50"/>
      <c r="K107" s="33"/>
      <c r="L107" s="34"/>
      <c r="M107" s="34"/>
      <c r="N107" s="34"/>
      <c r="O107" s="34"/>
      <c r="P107" s="33"/>
      <c r="Q107" s="34"/>
      <c r="R107" s="34"/>
      <c r="S107" s="33"/>
      <c r="T107" s="33"/>
      <c r="U107" s="34"/>
      <c r="V107" s="33"/>
      <c r="W107" s="33"/>
      <c r="X107" s="47"/>
      <c r="Y107" s="33"/>
      <c r="Z107" s="47"/>
      <c r="AA107" s="33"/>
      <c r="AB107" s="47"/>
      <c r="AC107" s="9"/>
    </row>
    <row r="108" spans="1:29" x14ac:dyDescent="0.25">
      <c r="A108" s="9">
        <v>107</v>
      </c>
      <c r="B108" s="9"/>
      <c r="C108" s="33"/>
      <c r="D108" s="34"/>
      <c r="E108" s="34"/>
      <c r="F108" s="34"/>
      <c r="G108" s="34"/>
      <c r="H108" s="34"/>
      <c r="I108" s="50"/>
      <c r="J108" s="50"/>
      <c r="K108" s="33"/>
      <c r="L108" s="34"/>
      <c r="M108" s="34"/>
      <c r="N108" s="34"/>
      <c r="O108" s="34"/>
      <c r="P108" s="33"/>
      <c r="Q108" s="34"/>
      <c r="R108" s="34"/>
      <c r="S108" s="33"/>
      <c r="T108" s="33"/>
      <c r="U108" s="34"/>
      <c r="V108" s="33"/>
      <c r="W108" s="33"/>
      <c r="X108" s="47"/>
      <c r="Y108" s="33"/>
      <c r="Z108" s="47"/>
      <c r="AA108" s="33"/>
      <c r="AB108" s="47"/>
      <c r="AC108" s="9"/>
    </row>
    <row r="109" spans="1:29" x14ac:dyDescent="0.25">
      <c r="A109" s="9">
        <v>108</v>
      </c>
      <c r="B109" s="9"/>
      <c r="C109" s="33"/>
      <c r="D109" s="34"/>
      <c r="E109" s="34"/>
      <c r="F109" s="34"/>
      <c r="G109" s="34"/>
      <c r="H109" s="34"/>
      <c r="I109" s="50"/>
      <c r="J109" s="50"/>
      <c r="K109" s="33"/>
      <c r="L109" s="34"/>
      <c r="M109" s="34"/>
      <c r="N109" s="34"/>
      <c r="O109" s="34"/>
      <c r="P109" s="33"/>
      <c r="Q109" s="34"/>
      <c r="R109" s="34"/>
      <c r="S109" s="33"/>
      <c r="T109" s="33"/>
      <c r="U109" s="34"/>
      <c r="V109" s="33"/>
      <c r="W109" s="33"/>
      <c r="X109" s="47"/>
      <c r="Y109" s="33"/>
      <c r="Z109" s="47"/>
      <c r="AA109" s="33"/>
      <c r="AB109" s="47"/>
      <c r="AC109" s="9"/>
    </row>
    <row r="110" spans="1:29" x14ac:dyDescent="0.25">
      <c r="A110" s="9">
        <v>109</v>
      </c>
      <c r="B110" s="9"/>
      <c r="C110" s="33"/>
      <c r="D110" s="34"/>
      <c r="E110" s="34"/>
      <c r="F110" s="34"/>
      <c r="G110" s="34"/>
      <c r="H110" s="34"/>
      <c r="I110" s="50"/>
      <c r="J110" s="50"/>
      <c r="K110" s="33"/>
      <c r="L110" s="34"/>
      <c r="M110" s="34"/>
      <c r="N110" s="34"/>
      <c r="O110" s="34"/>
      <c r="P110" s="33"/>
      <c r="Q110" s="34"/>
      <c r="R110" s="34"/>
      <c r="S110" s="33"/>
      <c r="T110" s="33"/>
      <c r="U110" s="34"/>
      <c r="V110" s="33"/>
      <c r="W110" s="33"/>
      <c r="X110" s="47"/>
      <c r="Y110" s="33"/>
      <c r="Z110" s="47"/>
      <c r="AA110" s="33"/>
      <c r="AB110" s="47"/>
      <c r="AC110" s="9"/>
    </row>
    <row r="111" spans="1:29" x14ac:dyDescent="0.25">
      <c r="A111" s="9">
        <v>110</v>
      </c>
      <c r="B111" s="9"/>
      <c r="C111" s="33"/>
      <c r="D111" s="34"/>
      <c r="E111" s="34"/>
      <c r="F111" s="34"/>
      <c r="G111" s="34"/>
      <c r="H111" s="34"/>
      <c r="I111" s="50"/>
      <c r="J111" s="50"/>
      <c r="K111" s="33"/>
      <c r="L111" s="34"/>
      <c r="M111" s="34"/>
      <c r="N111" s="34"/>
      <c r="O111" s="34"/>
      <c r="P111" s="33"/>
      <c r="Q111" s="34"/>
      <c r="R111" s="34"/>
      <c r="S111" s="33"/>
      <c r="T111" s="33"/>
      <c r="U111" s="34"/>
      <c r="V111" s="33"/>
      <c r="W111" s="33"/>
      <c r="X111" s="47"/>
      <c r="Y111" s="33"/>
      <c r="Z111" s="47"/>
      <c r="AA111" s="33"/>
      <c r="AB111" s="47"/>
      <c r="AC111" s="9"/>
    </row>
    <row r="112" spans="1:29" x14ac:dyDescent="0.25">
      <c r="A112" s="9">
        <v>111</v>
      </c>
      <c r="B112" s="9"/>
      <c r="C112" s="33"/>
      <c r="D112" s="34"/>
      <c r="E112" s="34"/>
      <c r="F112" s="34"/>
      <c r="G112" s="34"/>
      <c r="H112" s="34"/>
      <c r="I112" s="50"/>
      <c r="J112" s="50"/>
      <c r="K112" s="33"/>
      <c r="L112" s="34"/>
      <c r="M112" s="34"/>
      <c r="N112" s="34"/>
      <c r="O112" s="34"/>
      <c r="P112" s="33"/>
      <c r="Q112" s="34"/>
      <c r="R112" s="34"/>
      <c r="S112" s="33"/>
      <c r="T112" s="33"/>
      <c r="U112" s="34"/>
      <c r="V112" s="33"/>
      <c r="W112" s="33"/>
      <c r="X112" s="47"/>
      <c r="Y112" s="33"/>
      <c r="Z112" s="47"/>
      <c r="AA112" s="33"/>
      <c r="AB112" s="47"/>
      <c r="AC112" s="9"/>
    </row>
    <row r="113" spans="1:29" x14ac:dyDescent="0.25">
      <c r="A113" s="9">
        <v>112</v>
      </c>
      <c r="B113" s="9"/>
      <c r="C113" s="33"/>
      <c r="D113" s="34"/>
      <c r="E113" s="34"/>
      <c r="F113" s="34"/>
      <c r="G113" s="34"/>
      <c r="H113" s="34"/>
      <c r="I113" s="50"/>
      <c r="J113" s="50"/>
      <c r="K113" s="33"/>
      <c r="L113" s="34"/>
      <c r="M113" s="34"/>
      <c r="N113" s="34"/>
      <c r="O113" s="34"/>
      <c r="P113" s="33"/>
      <c r="Q113" s="34"/>
      <c r="R113" s="34"/>
      <c r="S113" s="33"/>
      <c r="T113" s="33"/>
      <c r="U113" s="34"/>
      <c r="V113" s="33"/>
      <c r="W113" s="33"/>
      <c r="X113" s="47"/>
      <c r="Y113" s="33"/>
      <c r="Z113" s="47"/>
      <c r="AA113" s="33"/>
      <c r="AB113" s="47"/>
      <c r="AC113" s="9"/>
    </row>
    <row r="114" spans="1:29" x14ac:dyDescent="0.25">
      <c r="A114" s="9">
        <v>113</v>
      </c>
      <c r="B114" s="9"/>
      <c r="C114" s="33"/>
      <c r="D114" s="34"/>
      <c r="E114" s="34"/>
      <c r="F114" s="34"/>
      <c r="G114" s="34"/>
      <c r="H114" s="34"/>
      <c r="I114" s="50"/>
      <c r="J114" s="50"/>
      <c r="K114" s="33"/>
      <c r="L114" s="34"/>
      <c r="M114" s="34"/>
      <c r="N114" s="34"/>
      <c r="O114" s="34"/>
      <c r="P114" s="33"/>
      <c r="Q114" s="34"/>
      <c r="R114" s="34"/>
      <c r="S114" s="33"/>
      <c r="T114" s="33"/>
      <c r="U114" s="34"/>
      <c r="V114" s="33"/>
      <c r="W114" s="33"/>
      <c r="X114" s="47"/>
      <c r="Y114" s="33"/>
      <c r="Z114" s="47"/>
      <c r="AA114" s="33"/>
      <c r="AB114" s="47"/>
      <c r="AC114" s="9"/>
    </row>
    <row r="115" spans="1:29" x14ac:dyDescent="0.25">
      <c r="A115" s="9">
        <v>114</v>
      </c>
      <c r="B115" s="9"/>
      <c r="C115" s="33"/>
      <c r="D115" s="34"/>
      <c r="E115" s="34"/>
      <c r="F115" s="34"/>
      <c r="G115" s="34"/>
      <c r="H115" s="34"/>
      <c r="I115" s="50"/>
      <c r="J115" s="50"/>
      <c r="K115" s="33"/>
      <c r="L115" s="34"/>
      <c r="M115" s="34"/>
      <c r="N115" s="34"/>
      <c r="O115" s="34"/>
      <c r="P115" s="33"/>
      <c r="Q115" s="34"/>
      <c r="R115" s="34"/>
      <c r="S115" s="33"/>
      <c r="T115" s="33"/>
      <c r="U115" s="34"/>
      <c r="V115" s="33"/>
      <c r="W115" s="33"/>
      <c r="X115" s="47"/>
      <c r="Y115" s="33"/>
      <c r="Z115" s="47"/>
      <c r="AA115" s="33"/>
      <c r="AB115" s="47"/>
      <c r="AC115" s="9"/>
    </row>
    <row r="116" spans="1:29" x14ac:dyDescent="0.25">
      <c r="A116" s="9">
        <v>115</v>
      </c>
      <c r="B116" s="9"/>
      <c r="C116" s="33"/>
      <c r="D116" s="34"/>
      <c r="E116" s="34"/>
      <c r="F116" s="34"/>
      <c r="G116" s="34"/>
      <c r="H116" s="34"/>
      <c r="I116" s="50"/>
      <c r="J116" s="50"/>
      <c r="K116" s="33"/>
      <c r="L116" s="34"/>
      <c r="M116" s="34"/>
      <c r="N116" s="34"/>
      <c r="O116" s="34"/>
      <c r="P116" s="33"/>
      <c r="Q116" s="34"/>
      <c r="R116" s="34"/>
      <c r="S116" s="33"/>
      <c r="T116" s="33"/>
      <c r="U116" s="34"/>
      <c r="V116" s="33"/>
      <c r="W116" s="33"/>
      <c r="X116" s="47"/>
      <c r="Y116" s="33"/>
      <c r="Z116" s="47"/>
      <c r="AA116" s="33"/>
      <c r="AB116" s="47"/>
      <c r="AC116" s="9"/>
    </row>
    <row r="117" spans="1:29" x14ac:dyDescent="0.25">
      <c r="A117" s="9">
        <v>116</v>
      </c>
      <c r="B117" s="9"/>
      <c r="C117" s="33"/>
      <c r="D117" s="34"/>
      <c r="E117" s="34"/>
      <c r="F117" s="34"/>
      <c r="G117" s="34"/>
      <c r="H117" s="34"/>
      <c r="I117" s="50"/>
      <c r="J117" s="50"/>
      <c r="K117" s="33"/>
      <c r="L117" s="34"/>
      <c r="M117" s="34"/>
      <c r="N117" s="34"/>
      <c r="O117" s="34"/>
      <c r="P117" s="33"/>
      <c r="Q117" s="34"/>
      <c r="R117" s="34"/>
      <c r="S117" s="33"/>
      <c r="T117" s="33"/>
      <c r="U117" s="34"/>
      <c r="V117" s="33"/>
      <c r="W117" s="33"/>
      <c r="X117" s="47"/>
      <c r="Y117" s="33"/>
      <c r="Z117" s="47"/>
      <c r="AA117" s="33"/>
      <c r="AB117" s="47"/>
      <c r="AC117" s="9"/>
    </row>
    <row r="118" spans="1:29" x14ac:dyDescent="0.25">
      <c r="A118" s="9">
        <v>117</v>
      </c>
      <c r="B118" s="9"/>
      <c r="C118" s="33"/>
      <c r="D118" s="34"/>
      <c r="E118" s="34"/>
      <c r="F118" s="34"/>
      <c r="G118" s="34"/>
      <c r="H118" s="34"/>
      <c r="I118" s="50"/>
      <c r="J118" s="50"/>
      <c r="K118" s="33"/>
      <c r="L118" s="34"/>
      <c r="M118" s="34"/>
      <c r="N118" s="34"/>
      <c r="O118" s="34"/>
      <c r="P118" s="33"/>
      <c r="Q118" s="34"/>
      <c r="R118" s="34"/>
      <c r="S118" s="33"/>
      <c r="T118" s="33"/>
      <c r="U118" s="34"/>
      <c r="V118" s="33"/>
      <c r="W118" s="33"/>
      <c r="X118" s="47"/>
      <c r="Y118" s="33"/>
      <c r="Z118" s="47"/>
      <c r="AA118" s="33"/>
      <c r="AB118" s="47"/>
      <c r="AC118" s="9"/>
    </row>
    <row r="119" spans="1:29" x14ac:dyDescent="0.25">
      <c r="A119" s="9">
        <v>118</v>
      </c>
      <c r="B119" s="9"/>
      <c r="C119" s="33"/>
      <c r="D119" s="34"/>
      <c r="E119" s="34"/>
      <c r="F119" s="34"/>
      <c r="G119" s="34"/>
      <c r="H119" s="34"/>
      <c r="I119" s="50"/>
      <c r="J119" s="50"/>
      <c r="K119" s="33"/>
      <c r="L119" s="34"/>
      <c r="M119" s="34"/>
      <c r="N119" s="34"/>
      <c r="O119" s="34"/>
      <c r="P119" s="33"/>
      <c r="Q119" s="34"/>
      <c r="R119" s="34"/>
      <c r="S119" s="33"/>
      <c r="T119" s="33"/>
      <c r="U119" s="34"/>
      <c r="V119" s="33"/>
      <c r="W119" s="33"/>
      <c r="X119" s="47"/>
      <c r="Y119" s="33"/>
      <c r="Z119" s="47"/>
      <c r="AA119" s="33"/>
      <c r="AB119" s="47"/>
      <c r="AC119" s="9"/>
    </row>
    <row r="120" spans="1:29" x14ac:dyDescent="0.25">
      <c r="A120" s="9">
        <v>119</v>
      </c>
      <c r="B120" s="9"/>
      <c r="C120" s="33"/>
      <c r="D120" s="34"/>
      <c r="E120" s="34"/>
      <c r="F120" s="34"/>
      <c r="G120" s="34"/>
      <c r="H120" s="34"/>
      <c r="I120" s="50"/>
      <c r="J120" s="50"/>
      <c r="K120" s="33"/>
      <c r="L120" s="34"/>
      <c r="M120" s="34"/>
      <c r="N120" s="34"/>
      <c r="O120" s="34"/>
      <c r="P120" s="33"/>
      <c r="Q120" s="34"/>
      <c r="R120" s="34"/>
      <c r="S120" s="33"/>
      <c r="T120" s="33"/>
      <c r="U120" s="34"/>
      <c r="V120" s="33"/>
      <c r="W120" s="33"/>
      <c r="X120" s="47"/>
      <c r="Y120" s="33"/>
      <c r="Z120" s="47"/>
      <c r="AA120" s="33"/>
      <c r="AB120" s="47"/>
      <c r="AC120" s="9"/>
    </row>
    <row r="121" spans="1:29" x14ac:dyDescent="0.25">
      <c r="A121" s="9">
        <v>120</v>
      </c>
      <c r="B121" s="9"/>
      <c r="C121" s="33"/>
      <c r="D121" s="34"/>
      <c r="E121" s="34"/>
      <c r="F121" s="34"/>
      <c r="G121" s="34"/>
      <c r="H121" s="34"/>
      <c r="I121" s="50"/>
      <c r="J121" s="50"/>
      <c r="K121" s="33"/>
      <c r="L121" s="34"/>
      <c r="M121" s="34"/>
      <c r="N121" s="34"/>
      <c r="O121" s="34"/>
      <c r="P121" s="33"/>
      <c r="Q121" s="34"/>
      <c r="R121" s="34"/>
      <c r="S121" s="33"/>
      <c r="T121" s="33"/>
      <c r="U121" s="34"/>
      <c r="V121" s="33"/>
      <c r="W121" s="33"/>
      <c r="X121" s="47"/>
      <c r="Y121" s="33"/>
      <c r="Z121" s="47"/>
      <c r="AA121" s="33"/>
      <c r="AB121" s="47"/>
      <c r="AC121" s="9"/>
    </row>
    <row r="122" spans="1:29" x14ac:dyDescent="0.25">
      <c r="A122" s="9">
        <v>121</v>
      </c>
      <c r="B122" s="9"/>
      <c r="C122" s="33"/>
      <c r="D122" s="34"/>
      <c r="E122" s="34"/>
      <c r="F122" s="34"/>
      <c r="G122" s="34"/>
      <c r="H122" s="34"/>
      <c r="I122" s="50"/>
      <c r="J122" s="50"/>
      <c r="K122" s="33"/>
      <c r="L122" s="34"/>
      <c r="M122" s="34"/>
      <c r="N122" s="34"/>
      <c r="O122" s="34"/>
      <c r="P122" s="33"/>
      <c r="Q122" s="34"/>
      <c r="R122" s="34"/>
      <c r="S122" s="33"/>
      <c r="T122" s="33"/>
      <c r="U122" s="34"/>
      <c r="V122" s="33"/>
      <c r="W122" s="33"/>
      <c r="X122" s="47"/>
      <c r="Y122" s="33"/>
      <c r="Z122" s="47"/>
      <c r="AA122" s="33"/>
      <c r="AB122" s="47"/>
      <c r="AC122" s="9"/>
    </row>
    <row r="123" spans="1:29" x14ac:dyDescent="0.25">
      <c r="A123" s="9">
        <v>122</v>
      </c>
      <c r="B123" s="9"/>
      <c r="C123" s="33"/>
      <c r="D123" s="34"/>
      <c r="E123" s="34"/>
      <c r="F123" s="34"/>
      <c r="G123" s="34"/>
      <c r="H123" s="34"/>
      <c r="I123" s="50"/>
      <c r="J123" s="50"/>
      <c r="K123" s="33"/>
      <c r="L123" s="34"/>
      <c r="M123" s="34"/>
      <c r="N123" s="34"/>
      <c r="O123" s="34"/>
      <c r="P123" s="33"/>
      <c r="Q123" s="34"/>
      <c r="R123" s="34"/>
      <c r="S123" s="33"/>
      <c r="T123" s="33"/>
      <c r="U123" s="34"/>
      <c r="V123" s="33"/>
      <c r="W123" s="33"/>
      <c r="X123" s="47"/>
      <c r="Y123" s="33"/>
      <c r="Z123" s="47"/>
      <c r="AA123" s="33"/>
      <c r="AB123" s="47"/>
      <c r="AC123" s="9"/>
    </row>
    <row r="124" spans="1:29" x14ac:dyDescent="0.25">
      <c r="A124" s="9">
        <v>123</v>
      </c>
      <c r="B124" s="9"/>
      <c r="C124" s="33"/>
      <c r="D124" s="34"/>
      <c r="E124" s="34"/>
      <c r="F124" s="34"/>
      <c r="G124" s="34"/>
      <c r="H124" s="34"/>
      <c r="I124" s="50"/>
      <c r="J124" s="50"/>
      <c r="K124" s="33"/>
      <c r="L124" s="34"/>
      <c r="M124" s="34"/>
      <c r="N124" s="34"/>
      <c r="O124" s="34"/>
      <c r="P124" s="33"/>
      <c r="Q124" s="34"/>
      <c r="R124" s="34"/>
      <c r="S124" s="33"/>
      <c r="T124" s="33"/>
      <c r="U124" s="34"/>
      <c r="V124" s="33"/>
      <c r="W124" s="33"/>
      <c r="X124" s="47"/>
      <c r="Y124" s="33"/>
      <c r="Z124" s="47"/>
      <c r="AA124" s="33"/>
      <c r="AB124" s="47"/>
      <c r="AC124" s="9"/>
    </row>
    <row r="125" spans="1:29" x14ac:dyDescent="0.25">
      <c r="A125" s="9">
        <v>124</v>
      </c>
      <c r="B125" s="9"/>
      <c r="C125" s="33"/>
      <c r="D125" s="34"/>
      <c r="E125" s="34"/>
      <c r="F125" s="34"/>
      <c r="G125" s="34"/>
      <c r="H125" s="34"/>
      <c r="I125" s="50"/>
      <c r="J125" s="50"/>
      <c r="K125" s="33"/>
      <c r="L125" s="34"/>
      <c r="M125" s="34"/>
      <c r="N125" s="34"/>
      <c r="O125" s="34"/>
      <c r="P125" s="33"/>
      <c r="Q125" s="34"/>
      <c r="R125" s="34"/>
      <c r="S125" s="33"/>
      <c r="T125" s="33"/>
      <c r="U125" s="34"/>
      <c r="V125" s="33"/>
      <c r="W125" s="33"/>
      <c r="X125" s="47"/>
      <c r="Y125" s="33"/>
      <c r="Z125" s="47"/>
      <c r="AA125" s="33"/>
      <c r="AB125" s="47"/>
      <c r="AC125" s="9"/>
    </row>
    <row r="126" spans="1:29" x14ac:dyDescent="0.25">
      <c r="A126" s="9">
        <v>125</v>
      </c>
      <c r="B126" s="9"/>
      <c r="C126" s="33"/>
      <c r="D126" s="34"/>
      <c r="E126" s="34"/>
      <c r="F126" s="34"/>
      <c r="G126" s="34"/>
      <c r="H126" s="34"/>
      <c r="I126" s="50"/>
      <c r="J126" s="50"/>
      <c r="K126" s="33"/>
      <c r="L126" s="34"/>
      <c r="M126" s="34"/>
      <c r="N126" s="34"/>
      <c r="O126" s="34"/>
      <c r="P126" s="33"/>
      <c r="Q126" s="34"/>
      <c r="R126" s="34"/>
      <c r="S126" s="33"/>
      <c r="T126" s="33"/>
      <c r="U126" s="34"/>
      <c r="V126" s="33"/>
      <c r="W126" s="33"/>
      <c r="X126" s="47"/>
      <c r="Y126" s="33"/>
      <c r="Z126" s="47"/>
      <c r="AA126" s="33"/>
      <c r="AB126" s="47"/>
      <c r="AC126" s="9"/>
    </row>
  </sheetData>
  <autoFilter ref="A1:AC126"/>
  <conditionalFormatting sqref="T1">
    <cfRule type="cellIs" dxfId="106" priority="1442" operator="equal">
      <formula>"да"</formula>
    </cfRule>
  </conditionalFormatting>
  <conditionalFormatting sqref="D6:D126">
    <cfRule type="expression" dxfId="105" priority="1439">
      <formula>IF(AND($C6&lt;&gt;"",D6=""),1,0)</formula>
    </cfRule>
  </conditionalFormatting>
  <conditionalFormatting sqref="E6:E126">
    <cfRule type="expression" dxfId="104" priority="1438">
      <formula>IF(AND($C6&lt;&gt;"",E6=""),1,0)</formula>
    </cfRule>
  </conditionalFormatting>
  <conditionalFormatting sqref="F6:F126">
    <cfRule type="expression" dxfId="103" priority="1437">
      <formula>IF(AND($C6&lt;&gt;"",F6=""),1,0)</formula>
    </cfRule>
  </conditionalFormatting>
  <conditionalFormatting sqref="G3 G6:G126">
    <cfRule type="expression" dxfId="102" priority="1436">
      <formula>IF(AND($C3&lt;&gt;"",G3=""),1,0)</formula>
    </cfRule>
  </conditionalFormatting>
  <conditionalFormatting sqref="J3 J6:J126">
    <cfRule type="expression" dxfId="101" priority="1435">
      <formula>IF(AND($C3&lt;&gt;"",L3=""),1,0)</formula>
    </cfRule>
  </conditionalFormatting>
  <conditionalFormatting sqref="K3 K6:K126">
    <cfRule type="expression" dxfId="100" priority="1434">
      <formula>IF(AND($C3&lt;&gt;"",K3=""),1,0)</formula>
    </cfRule>
  </conditionalFormatting>
  <conditionalFormatting sqref="L6:L126">
    <cfRule type="expression" dxfId="99" priority="1433">
      <formula>IF(AND($C6&lt;&gt;"",L6=""),1,0)</formula>
    </cfRule>
  </conditionalFormatting>
  <conditionalFormatting sqref="M3 M6:M126">
    <cfRule type="expression" dxfId="98" priority="1432">
      <formula>IF(AND($C3&lt;&gt;"",M3=""),1,0)</formula>
    </cfRule>
  </conditionalFormatting>
  <conditionalFormatting sqref="N3 N6:N126">
    <cfRule type="expression" dxfId="97" priority="1431">
      <formula>IF(AND($C3&lt;&gt;"",N3=""),1,0)</formula>
    </cfRule>
  </conditionalFormatting>
  <conditionalFormatting sqref="O6:O126">
    <cfRule type="expression" dxfId="96" priority="1430">
      <formula>IF(AND($C6&lt;&gt;"",O6=""),1,0)</formula>
    </cfRule>
  </conditionalFormatting>
  <conditionalFormatting sqref="P6:P126">
    <cfRule type="expression" dxfId="95" priority="1429">
      <formula>IF(AND($C6&lt;&gt;"",P6=""),1,0)</formula>
    </cfRule>
  </conditionalFormatting>
  <conditionalFormatting sqref="U3:V3 U6:V126">
    <cfRule type="expression" dxfId="94" priority="1426">
      <formula>IF(AND($C3&lt;&gt;"",U3=""),1,0)</formula>
    </cfRule>
  </conditionalFormatting>
  <conditionalFormatting sqref="W6:W126">
    <cfRule type="expression" dxfId="93" priority="1425">
      <formula>IF(AND($C6&lt;&gt;"",W6=""),1,0)</formula>
    </cfRule>
  </conditionalFormatting>
  <conditionalFormatting sqref="R3 R6:R126">
    <cfRule type="expression" dxfId="92" priority="1409">
      <formula>IF(AND($C3&lt;&gt;"",$O3&lt;&gt;"безработный",$O3&lt;&gt;"пенсионер",$O3&lt;&gt;"домохозяйка",$O3&lt;&gt;"безработная",$O3&lt;&gt;"пенсионерка",$R3=""),1,0)</formula>
    </cfRule>
  </conditionalFormatting>
  <conditionalFormatting sqref="P3">
    <cfRule type="expression" dxfId="91" priority="1406">
      <formula>IF(AND($C3&lt;&gt;"",P3=""),1,0)</formula>
    </cfRule>
  </conditionalFormatting>
  <conditionalFormatting sqref="O3">
    <cfRule type="expression" dxfId="90" priority="1403">
      <formula>IF(AND($C3&lt;&gt;"",O3=""),1,0)</formula>
    </cfRule>
  </conditionalFormatting>
  <conditionalFormatting sqref="S3 S6:S126">
    <cfRule type="expression" dxfId="89" priority="1399">
      <formula>IF(AND($C3&lt;&gt;"",S3=""),1,0)</formula>
    </cfRule>
    <cfRule type="cellIs" dxfId="88" priority="1401" operator="equal">
      <formula>"да"</formula>
    </cfRule>
  </conditionalFormatting>
  <conditionalFormatting sqref="T3 T6:T126">
    <cfRule type="expression" dxfId="87" priority="1398">
      <formula>IF(AND($C3&lt;&gt;"",T3=""),1,0)</formula>
    </cfRule>
    <cfRule type="cellIs" dxfId="86" priority="1400" operator="equal">
      <formula>"да"</formula>
    </cfRule>
  </conditionalFormatting>
  <conditionalFormatting sqref="AB6:AB126">
    <cfRule type="expression" dxfId="85" priority="1387">
      <formula>IF(AND(AA6&lt;&gt;"",AB6=""),1,0)</formula>
    </cfRule>
  </conditionalFormatting>
  <conditionalFormatting sqref="Z6:Z126">
    <cfRule type="expression" dxfId="84" priority="1386">
      <formula>IF(AND(Y6&lt;&gt;"",Z6=""),1,0)</formula>
    </cfRule>
  </conditionalFormatting>
  <conditionalFormatting sqref="X3 X6:X126">
    <cfRule type="expression" dxfId="83" priority="1385">
      <formula>IF(AND(W3&lt;&gt;"",X3=""),1,0)</formula>
    </cfRule>
  </conditionalFormatting>
  <conditionalFormatting sqref="D3">
    <cfRule type="expression" dxfId="82" priority="1381">
      <formula>IF(AND($C3&lt;&gt;"",D3=""),1,0)</formula>
    </cfRule>
  </conditionalFormatting>
  <conditionalFormatting sqref="E3">
    <cfRule type="expression" dxfId="81" priority="1380">
      <formula>IF(AND($C3&lt;&gt;"",E3=""),1,0)</formula>
    </cfRule>
  </conditionalFormatting>
  <conditionalFormatting sqref="F3">
    <cfRule type="expression" dxfId="80" priority="1379">
      <formula>IF(AND($C3&lt;&gt;"",F3=""),1,0)</formula>
    </cfRule>
  </conditionalFormatting>
  <conditionalFormatting sqref="H3 H6:H126">
    <cfRule type="expression" dxfId="79" priority="1376">
      <formula>IF(AND($C3&lt;&gt;"",$H3=""),1,0)</formula>
    </cfRule>
  </conditionalFormatting>
  <conditionalFormatting sqref="I3 I6:I126">
    <cfRule type="expression" dxfId="78" priority="1375">
      <formula>IF(AND($C3&lt;&gt;"",$I3=""),1,0)</formula>
    </cfRule>
  </conditionalFormatting>
  <conditionalFormatting sqref="Z3">
    <cfRule type="expression" dxfId="77" priority="129">
      <formula>IF(AND(Y3&lt;&gt;"",Z3=""),1,0)</formula>
    </cfRule>
  </conditionalFormatting>
  <conditionalFormatting sqref="AB3">
    <cfRule type="expression" dxfId="76" priority="126">
      <formula>IF(AND(AA3&lt;&gt;"",AB3=""),1,0)</formula>
    </cfRule>
  </conditionalFormatting>
  <conditionalFormatting sqref="G5">
    <cfRule type="expression" dxfId="75" priority="122">
      <formula>IF(AND($C5&lt;&gt;"",G5=""),1,0)</formula>
    </cfRule>
  </conditionalFormatting>
  <conditionalFormatting sqref="J5">
    <cfRule type="expression" dxfId="74" priority="121">
      <formula>IF(AND($C5&lt;&gt;"",L5=""),1,0)</formula>
    </cfRule>
  </conditionalFormatting>
  <conditionalFormatting sqref="K5">
    <cfRule type="expression" dxfId="73" priority="120">
      <formula>IF(AND($C5&lt;&gt;"",K5=""),1,0)</formula>
    </cfRule>
  </conditionalFormatting>
  <conditionalFormatting sqref="L5">
    <cfRule type="expression" dxfId="72" priority="119">
      <formula>IF(AND($C5&lt;&gt;"",L5=""),1,0)</formula>
    </cfRule>
  </conditionalFormatting>
  <conditionalFormatting sqref="N5">
    <cfRule type="expression" dxfId="71" priority="118">
      <formula>IF(AND($C5&lt;&gt;"",N5=""),1,0)</formula>
    </cfRule>
  </conditionalFormatting>
  <conditionalFormatting sqref="O5">
    <cfRule type="expression" dxfId="70" priority="117">
      <formula>IF(AND($C5&lt;&gt;"",O5=""),1,0)</formula>
    </cfRule>
  </conditionalFormatting>
  <conditionalFormatting sqref="P5">
    <cfRule type="expression" dxfId="69" priority="116">
      <formula>IF(AND($C5&lt;&gt;"",P5=""),1,0)</formula>
    </cfRule>
  </conditionalFormatting>
  <conditionalFormatting sqref="U5:V5">
    <cfRule type="expression" dxfId="68" priority="115">
      <formula>IF(AND($C5&lt;&gt;"",U5=""),1,0)</formula>
    </cfRule>
  </conditionalFormatting>
  <conditionalFormatting sqref="W5">
    <cfRule type="expression" dxfId="67" priority="114">
      <formula>IF(AND($C5&lt;&gt;"",W5=""),1,0)</formula>
    </cfRule>
  </conditionalFormatting>
  <conditionalFormatting sqref="R5">
    <cfRule type="expression" dxfId="66" priority="112">
      <formula>IF(AND($C5&lt;&gt;"",$O5&lt;&gt;"безработный",$O5&lt;&gt;"пенсионер",$O5&lt;&gt;"домохозяйка",$O5&lt;&gt;"безработная",$O5&lt;&gt;"пенсионерка",$R5=""),1,0)</formula>
    </cfRule>
  </conditionalFormatting>
  <conditionalFormatting sqref="M5">
    <cfRule type="expression" dxfId="65" priority="111">
      <formula>IF(AND($C5&lt;&gt;"",M5=""),1,0)</formula>
    </cfRule>
  </conditionalFormatting>
  <conditionalFormatting sqref="S5">
    <cfRule type="expression" dxfId="64" priority="108">
      <formula>IF(AND($C5&lt;&gt;"",S5=""),1,0)</formula>
    </cfRule>
    <cfRule type="cellIs" dxfId="63" priority="110" operator="equal">
      <formula>"да"</formula>
    </cfRule>
  </conditionalFormatting>
  <conditionalFormatting sqref="T5">
    <cfRule type="expression" dxfId="62" priority="107">
      <formula>IF(AND($C5&lt;&gt;"",T5=""),1,0)</formula>
    </cfRule>
    <cfRule type="cellIs" dxfId="61" priority="109" operator="equal">
      <formula>"да"</formula>
    </cfRule>
  </conditionalFormatting>
  <conditionalFormatting sqref="X5">
    <cfRule type="expression" dxfId="60" priority="100">
      <formula>IF(AND(W5&lt;&gt;"",X5=""),1,0)</formula>
    </cfRule>
  </conditionalFormatting>
  <conditionalFormatting sqref="D5">
    <cfRule type="expression" dxfId="59" priority="99">
      <formula>IF(AND($C5&lt;&gt;"",D5=""),1,0)</formula>
    </cfRule>
  </conditionalFormatting>
  <conditionalFormatting sqref="E5">
    <cfRule type="expression" dxfId="58" priority="98">
      <formula>IF(AND($C5&lt;&gt;"",E5=""),1,0)</formula>
    </cfRule>
  </conditionalFormatting>
  <conditionalFormatting sqref="F5">
    <cfRule type="expression" dxfId="57" priority="97">
      <formula>IF(AND($C5&lt;&gt;"",F5=""),1,0)</formula>
    </cfRule>
  </conditionalFormatting>
  <conditionalFormatting sqref="H5">
    <cfRule type="expression" dxfId="56" priority="96">
      <formula>IF(AND($C5&lt;&gt;"",$H5=""),1,0)</formula>
    </cfRule>
  </conditionalFormatting>
  <conditionalFormatting sqref="I5">
    <cfRule type="expression" dxfId="55" priority="95">
      <formula>IF(AND($C5&lt;&gt;"",$I5=""),1,0)</formula>
    </cfRule>
  </conditionalFormatting>
  <conditionalFormatting sqref="Z5">
    <cfRule type="expression" dxfId="54" priority="94">
      <formula>IF(AND(Y5&lt;&gt;"",Z5=""),1,0)</formula>
    </cfRule>
  </conditionalFormatting>
  <conditionalFormatting sqref="AB5">
    <cfRule type="expression" dxfId="53" priority="93">
      <formula>IF(AND(AA5&lt;&gt;"",AB5=""),1,0)</formula>
    </cfRule>
  </conditionalFormatting>
  <conditionalFormatting sqref="O2">
    <cfRule type="expression" dxfId="52" priority="77">
      <formula>IF(AND($C2&lt;&gt;"",O2=""),1,0)</formula>
    </cfRule>
  </conditionalFormatting>
  <conditionalFormatting sqref="G2">
    <cfRule type="expression" dxfId="51" priority="88">
      <formula>IF(AND($C2&lt;&gt;"",G2=""),1,0)</formula>
    </cfRule>
  </conditionalFormatting>
  <conditionalFormatting sqref="J2">
    <cfRule type="expression" dxfId="50" priority="87">
      <formula>IF(AND($C2&lt;&gt;"",L2=""),1,0)</formula>
    </cfRule>
  </conditionalFormatting>
  <conditionalFormatting sqref="K2">
    <cfRule type="expression" dxfId="49" priority="86">
      <formula>IF(AND($C2&lt;&gt;"",K2=""),1,0)</formula>
    </cfRule>
  </conditionalFormatting>
  <conditionalFormatting sqref="M2">
    <cfRule type="expression" dxfId="48" priority="84">
      <formula>IF(AND($C2&lt;&gt;"",M2=""),1,0)</formula>
    </cfRule>
  </conditionalFormatting>
  <conditionalFormatting sqref="N2">
    <cfRule type="expression" dxfId="47" priority="83">
      <formula>IF(AND($C2&lt;&gt;"",N2=""),1,0)</formula>
    </cfRule>
  </conditionalFormatting>
  <conditionalFormatting sqref="P2">
    <cfRule type="expression" dxfId="46" priority="82">
      <formula>IF(AND($C2&lt;&gt;"",P2=""),1,0)</formula>
    </cfRule>
  </conditionalFormatting>
  <conditionalFormatting sqref="U2:V2">
    <cfRule type="expression" dxfId="45" priority="81">
      <formula>IF(AND($C2&lt;&gt;"",U2=""),1,0)</formula>
    </cfRule>
  </conditionalFormatting>
  <conditionalFormatting sqref="W2:W126">
    <cfRule type="expression" dxfId="44" priority="80">
      <formula>IF(AND($C2&lt;&gt;"",W2=""),1,0)</formula>
    </cfRule>
  </conditionalFormatting>
  <conditionalFormatting sqref="Q2:Q126">
    <cfRule type="expression" dxfId="43" priority="79">
      <formula>IF(AND($P2&lt;&gt;"среднее общее",$P2&lt;&gt;"основное общее",$P2&lt;&gt;"",$Q2=""),1,0)</formula>
    </cfRule>
  </conditionalFormatting>
  <conditionalFormatting sqref="R2">
    <cfRule type="expression" dxfId="42" priority="78">
      <formula>IF(AND($C2&lt;&gt;"",$O2&lt;&gt;"безработный",$O2&lt;&gt;"пенсионер",$O2&lt;&gt;"домохозяйка",$O2&lt;&gt;"безработная",$O2&lt;&gt;"пенсионерка",$R2=""),1,0)</formula>
    </cfRule>
  </conditionalFormatting>
  <conditionalFormatting sqref="S2">
    <cfRule type="expression" dxfId="41" priority="74">
      <formula>IF(AND($C2&lt;&gt;"",S2=""),1,0)</formula>
    </cfRule>
    <cfRule type="cellIs" dxfId="40" priority="76" operator="equal">
      <formula>"да"</formula>
    </cfRule>
  </conditionalFormatting>
  <conditionalFormatting sqref="T2">
    <cfRule type="expression" dxfId="39" priority="73">
      <formula>IF(AND($C2&lt;&gt;"",T2=""),1,0)</formula>
    </cfRule>
    <cfRule type="cellIs" dxfId="38" priority="75" operator="equal">
      <formula>"да"</formula>
    </cfRule>
  </conditionalFormatting>
  <conditionalFormatting sqref="X2:X126">
    <cfRule type="expression" dxfId="37" priority="65">
      <formula>IF(AND(W2&lt;&gt;"",X2=""),1,0)</formula>
    </cfRule>
  </conditionalFormatting>
  <conditionalFormatting sqref="H2">
    <cfRule type="expression" dxfId="36" priority="64">
      <formula>IF(AND($C2&lt;&gt;"",$H2=""),1,0)</formula>
    </cfRule>
  </conditionalFormatting>
  <conditionalFormatting sqref="I2">
    <cfRule type="expression" dxfId="35" priority="63">
      <formula>IF(AND($C2&lt;&gt;"",$I2=""),1,0)</formula>
    </cfRule>
  </conditionalFormatting>
  <conditionalFormatting sqref="G4">
    <cfRule type="expression" dxfId="34" priority="60">
      <formula>IF(AND($C4&lt;&gt;"",G4=""),1,0)</formula>
    </cfRule>
  </conditionalFormatting>
  <conditionalFormatting sqref="J4">
    <cfRule type="expression" dxfId="33" priority="59">
      <formula>IF(AND($C4&lt;&gt;"",L4=""),1,0)</formula>
    </cfRule>
  </conditionalFormatting>
  <conditionalFormatting sqref="K4">
    <cfRule type="expression" dxfId="32" priority="58">
      <formula>IF(AND($C4&lt;&gt;"",K4=""),1,0)</formula>
    </cfRule>
  </conditionalFormatting>
  <conditionalFormatting sqref="N4">
    <cfRule type="expression" dxfId="31" priority="56">
      <formula>IF(AND($C4&lt;&gt;"",N4=""),1,0)</formula>
    </cfRule>
  </conditionalFormatting>
  <conditionalFormatting sqref="O4">
    <cfRule type="expression" dxfId="30" priority="55">
      <formula>IF(AND($C4&lt;&gt;"",O4=""),1,0)</formula>
    </cfRule>
  </conditionalFormatting>
  <conditionalFormatting sqref="P4">
    <cfRule type="expression" dxfId="29" priority="54">
      <formula>IF(AND($C4&lt;&gt;"",P4=""),1,0)</formula>
    </cfRule>
  </conditionalFormatting>
  <conditionalFormatting sqref="U4:V4">
    <cfRule type="expression" dxfId="28" priority="53">
      <formula>IF(AND($C4&lt;&gt;"",U4=""),1,0)</formula>
    </cfRule>
  </conditionalFormatting>
  <conditionalFormatting sqref="R4">
    <cfRule type="expression" dxfId="27" priority="50">
      <formula>IF(AND($C4&lt;&gt;"",$O4&lt;&gt;"безработный",$O4&lt;&gt;"пенсионер",$O4&lt;&gt;"домохозяйка",$O4&lt;&gt;"безработная",$O4&lt;&gt;"пенсионерка",$R4=""),1,0)</formula>
    </cfRule>
  </conditionalFormatting>
  <conditionalFormatting sqref="M4">
    <cfRule type="expression" dxfId="26" priority="49">
      <formula>IF(AND($C4&lt;&gt;"",M4=""),1,0)</formula>
    </cfRule>
  </conditionalFormatting>
  <conditionalFormatting sqref="S4">
    <cfRule type="expression" dxfId="25" priority="46">
      <formula>IF(AND($C4&lt;&gt;"",S4=""),1,0)</formula>
    </cfRule>
    <cfRule type="cellIs" dxfId="24" priority="48" operator="equal">
      <formula>"да"</formula>
    </cfRule>
  </conditionalFormatting>
  <conditionalFormatting sqref="T4">
    <cfRule type="expression" dxfId="23" priority="45">
      <formula>IF(AND($C4&lt;&gt;"",T4=""),1,0)</formula>
    </cfRule>
    <cfRule type="cellIs" dxfId="22" priority="47" operator="equal">
      <formula>"да"</formula>
    </cfRule>
  </conditionalFormatting>
  <conditionalFormatting sqref="X4">
    <cfRule type="expression" dxfId="21" priority="38">
      <formula>IF(AND(W4&lt;&gt;"",X4=""),1,0)</formula>
    </cfRule>
  </conditionalFormatting>
  <conditionalFormatting sqref="D4">
    <cfRule type="expression" dxfId="20" priority="37">
      <formula>IF(AND($C4&lt;&gt;"",D4=""),1,0)</formula>
    </cfRule>
  </conditionalFormatting>
  <conditionalFormatting sqref="E4">
    <cfRule type="expression" dxfId="19" priority="36">
      <formula>IF(AND($C4&lt;&gt;"",E4=""),1,0)</formula>
    </cfRule>
  </conditionalFormatting>
  <conditionalFormatting sqref="F4">
    <cfRule type="expression" dxfId="18" priority="35">
      <formula>IF(AND($C4&lt;&gt;"",F4=""),1,0)</formula>
    </cfRule>
  </conditionalFormatting>
  <conditionalFormatting sqref="H4">
    <cfRule type="expression" dxfId="17" priority="34">
      <formula>IF(AND($C4&lt;&gt;"",$H4=""),1,0)</formula>
    </cfRule>
  </conditionalFormatting>
  <conditionalFormatting sqref="Z4">
    <cfRule type="expression" dxfId="16" priority="32">
      <formula>IF(AND(Y4&lt;&gt;"",Z4=""),1,0)</formula>
    </cfRule>
  </conditionalFormatting>
  <conditionalFormatting sqref="AB4">
    <cfRule type="expression" dxfId="15" priority="31">
      <formula>IF(AND(AA4&lt;&gt;"",AB4=""),1,0)</formula>
    </cfRule>
  </conditionalFormatting>
  <conditionalFormatting sqref="L3">
    <cfRule type="expression" dxfId="14" priority="29">
      <formula>IF(AND($C3&lt;&gt;"",L3=""),1,0)</formula>
    </cfRule>
  </conditionalFormatting>
  <conditionalFormatting sqref="L2">
    <cfRule type="expression" dxfId="13" priority="28">
      <formula>IF(AND($C2&lt;&gt;"",L2=""),1,0)</formula>
    </cfRule>
  </conditionalFormatting>
  <conditionalFormatting sqref="L4">
    <cfRule type="expression" dxfId="12" priority="27">
      <formula>IF(AND($C4&lt;&gt;"",L4=""),1,0)</formula>
    </cfRule>
  </conditionalFormatting>
  <conditionalFormatting sqref="I4">
    <cfRule type="expression" dxfId="11" priority="26">
      <formula>IF(AND($C4&lt;&gt;"",$I4=""),1,0)</formula>
    </cfRule>
  </conditionalFormatting>
  <conditionalFormatting sqref="W3:W4">
    <cfRule type="expression" dxfId="10" priority="21">
      <formula>IF(AND($C3&lt;&gt;"",W3=""),1,0)</formula>
    </cfRule>
  </conditionalFormatting>
  <conditionalFormatting sqref="D2">
    <cfRule type="expression" dxfId="9" priority="19">
      <formula>IF(AND($C2&lt;&gt;"",D2=""),1,0)</formula>
    </cfRule>
  </conditionalFormatting>
  <conditionalFormatting sqref="E2">
    <cfRule type="expression" dxfId="8" priority="18">
      <formula>IF(AND($C2&lt;&gt;"",E2=""),1,0)</formula>
    </cfRule>
  </conditionalFormatting>
  <conditionalFormatting sqref="F2">
    <cfRule type="expression" dxfId="7" priority="17">
      <formula>IF(AND($C2&lt;&gt;"",F2=""),1,0)</formula>
    </cfRule>
  </conditionalFormatting>
  <conditionalFormatting sqref="Y3:Y126">
    <cfRule type="expression" dxfId="6" priority="15">
      <formula>IF(AND($C3&lt;&gt;"",Y3=""),1,0)</formula>
    </cfRule>
  </conditionalFormatting>
  <conditionalFormatting sqref="AA3:AA126">
    <cfRule type="expression" dxfId="5" priority="14">
      <formula>IF(AND($C3&lt;&gt;"",AA3=""),1,0)</formula>
    </cfRule>
  </conditionalFormatting>
  <conditionalFormatting sqref="B2:B126">
    <cfRule type="expression" dxfId="4" priority="1444">
      <formula>IF(OR(#REF!&lt;&gt;"",#REF!&lt;&gt;"",#REF!&lt;&gt;"",#REF!&lt;&gt;"",#REF!&lt;&gt;""),1,0)</formula>
    </cfRule>
  </conditionalFormatting>
  <conditionalFormatting sqref="Y2:Y126">
    <cfRule type="expression" dxfId="3" priority="4">
      <formula>IF(AND($C2&lt;&gt;"",Y2=""),1,0)</formula>
    </cfRule>
  </conditionalFormatting>
  <conditionalFormatting sqref="Z2:Z126">
    <cfRule type="expression" dxfId="2" priority="3">
      <formula>IF(AND(Y2&lt;&gt;"",Z2=""),1,0)</formula>
    </cfRule>
  </conditionalFormatting>
  <conditionalFormatting sqref="AA2:AA126">
    <cfRule type="expression" dxfId="1" priority="2">
      <formula>IF(AND($C2&lt;&gt;"",AA2=""),1,0)</formula>
    </cfRule>
  </conditionalFormatting>
  <conditionalFormatting sqref="AB2:AB126">
    <cfRule type="expression" dxfId="0" priority="1">
      <formula>IF(AND(AA2&lt;&gt;"",AB2=""),1,0)</formula>
    </cfRule>
  </conditionalFormatting>
  <dataValidations count="7">
    <dataValidation type="list" allowBlank="1" showInputMessage="1" showErrorMessage="1" sqref="C2:C126">
      <formula1>мсу</formula1>
    </dataValidation>
    <dataValidation type="list" allowBlank="1" showInputMessage="1" showErrorMessage="1" sqref="K2:K126">
      <formula1>гр</formula1>
    </dataValidation>
    <dataValidation type="list" allowBlank="1" showInputMessage="1" showErrorMessage="1" sqref="P2:P126">
      <formula1>об</formula1>
    </dataValidation>
    <dataValidation type="list" allowBlank="1" showInputMessage="1" showErrorMessage="1" sqref="S2:T126">
      <formula1>дн</formula1>
    </dataValidation>
    <dataValidation type="list" allowBlank="1" showInputMessage="1" showErrorMessage="1" sqref="V2:V126">
      <formula1>форма</formula1>
    </dataValidation>
    <dataValidation type="list" allowBlank="1" showInputMessage="1" showErrorMessage="1" sqref="W2:W126 Y2:Y126 AA2:AA126">
      <formula1>соч</formula1>
    </dataValidation>
    <dataValidation type="list" allowBlank="1" showInputMessage="1" showErrorMessage="1" sqref="X2:X126 Z2:Z126 AB2:AB126">
      <formula1>пс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Сроки и списки</vt:lpstr>
      <vt:lpstr>Как заполнять</vt:lpstr>
      <vt:lpstr>ИС(И)</vt:lpstr>
      <vt:lpstr>гр</vt:lpstr>
      <vt:lpstr>дн</vt:lpstr>
      <vt:lpstr>ед</vt:lpstr>
      <vt:lpstr>ео</vt:lpstr>
      <vt:lpstr>ес</vt:lpstr>
      <vt:lpstr>мсу</vt:lpstr>
      <vt:lpstr>оа</vt:lpstr>
      <vt:lpstr>об</vt:lpstr>
      <vt:lpstr>од</vt:lpstr>
      <vt:lpstr>оо</vt:lpstr>
      <vt:lpstr>ос</vt:lpstr>
      <vt:lpstr>пе</vt:lpstr>
      <vt:lpstr>по</vt:lpstr>
      <vt:lpstr>пс</vt:lpstr>
      <vt:lpstr>соч</vt:lpstr>
      <vt:lpstr>форма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Сергеевна Мешавкина</dc:creator>
  <cp:lastModifiedBy>Олеся Сергеевна Мешавкина</cp:lastModifiedBy>
  <cp:lastPrinted>2017-03-06T06:47:52Z</cp:lastPrinted>
  <dcterms:created xsi:type="dcterms:W3CDTF">2015-08-31T12:48:00Z</dcterms:created>
  <dcterms:modified xsi:type="dcterms:W3CDTF">2018-04-04T13:04:40Z</dcterms:modified>
</cp:coreProperties>
</file>